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<sst xmlns="http://schemas.openxmlformats.org/spreadsheetml/2006/main" count="219" uniqueCount="82">
  <si>
    <t>J</t>
  </si>
  <si>
    <t>C</t>
  </si>
  <si>
    <t>M</t>
  </si>
  <si>
    <t>Manu Warnet</t>
  </si>
  <si>
    <t>Tom van Heun</t>
  </si>
  <si>
    <t>Mart Scholman</t>
  </si>
  <si>
    <t>Teun Scholman</t>
  </si>
  <si>
    <t>Kevin Drieze</t>
  </si>
  <si>
    <t>Jelmer Bijvang</t>
  </si>
  <si>
    <t>Sander Westerbeek</t>
  </si>
  <si>
    <t>Frank Deemter</t>
  </si>
  <si>
    <t>Fons Kattenberg</t>
  </si>
  <si>
    <t>Lex Deemter</t>
  </si>
  <si>
    <t>Bram Bolster</t>
  </si>
  <si>
    <t>Bas Vliegen</t>
  </si>
  <si>
    <t>Rico Booijink</t>
  </si>
  <si>
    <t>Benicio Geerts</t>
  </si>
  <si>
    <t>Mike Hekman</t>
  </si>
  <si>
    <t>Hessel Tijssen</t>
  </si>
  <si>
    <t>Djunita Walburg</t>
  </si>
  <si>
    <t>Modesta Walburg</t>
  </si>
  <si>
    <t>Florian Wijsman</t>
  </si>
  <si>
    <t>Kenneth Pinkster</t>
  </si>
  <si>
    <t>Mitchel Schotman</t>
  </si>
  <si>
    <t>Jorne Maatman</t>
  </si>
  <si>
    <t>Kevin van Huizen</t>
  </si>
  <si>
    <t>Huub Koning</t>
  </si>
  <si>
    <t>Christiaan Nijs</t>
  </si>
  <si>
    <t>2 de ronde</t>
  </si>
  <si>
    <t>3 de ronde</t>
  </si>
  <si>
    <t>4 de ronde</t>
  </si>
  <si>
    <t>1 ste ronde</t>
  </si>
  <si>
    <t>T</t>
  </si>
  <si>
    <t>T4</t>
  </si>
  <si>
    <t>T3</t>
  </si>
  <si>
    <t>T2</t>
  </si>
  <si>
    <t>T1</t>
  </si>
  <si>
    <t>TOT</t>
  </si>
  <si>
    <t>PL</t>
  </si>
  <si>
    <t>ENDURO</t>
  </si>
  <si>
    <t>j</t>
  </si>
  <si>
    <t>tim kwant</t>
  </si>
  <si>
    <t>m</t>
  </si>
  <si>
    <t>vera kwant</t>
  </si>
  <si>
    <t>v</t>
  </si>
  <si>
    <t>rachelle pater</t>
  </si>
  <si>
    <t>g</t>
  </si>
  <si>
    <t>linda pater</t>
  </si>
  <si>
    <t>yannick de jong</t>
  </si>
  <si>
    <t>jur menkehorst</t>
  </si>
  <si>
    <t>pascal koenders</t>
  </si>
  <si>
    <t>j 10</t>
  </si>
  <si>
    <t>m 10</t>
  </si>
  <si>
    <t>j11</t>
  </si>
  <si>
    <t>j12</t>
  </si>
  <si>
    <t>m 14+</t>
  </si>
  <si>
    <t>m12\13</t>
  </si>
  <si>
    <t>j13</t>
  </si>
  <si>
    <t>j16+</t>
  </si>
  <si>
    <t>cr</t>
  </si>
  <si>
    <t>1`2</t>
  </si>
  <si>
    <t>m10</t>
  </si>
  <si>
    <t>j10</t>
  </si>
  <si>
    <t>j\m    4\ 5 jaar</t>
  </si>
  <si>
    <t>Sven van der Kolk</t>
  </si>
  <si>
    <t>Milan Alferink</t>
  </si>
  <si>
    <t>Sven ter Velde</t>
  </si>
  <si>
    <t>j 6</t>
  </si>
  <si>
    <t>Seth Hoppen</t>
  </si>
  <si>
    <t>Gerald Bruins</t>
  </si>
  <si>
    <t>j 7</t>
  </si>
  <si>
    <t>Tino Walburg</t>
  </si>
  <si>
    <t>Davey ter Velde</t>
  </si>
  <si>
    <t>Mitchell Riesebeek</t>
  </si>
  <si>
    <t>j8</t>
  </si>
  <si>
    <t>Mick Jansen</t>
  </si>
  <si>
    <t>Wes van Leeuwen</t>
  </si>
  <si>
    <t>ramon pater</t>
  </si>
  <si>
    <t>j9</t>
  </si>
  <si>
    <t>Loris Hoppen</t>
  </si>
  <si>
    <t>Ruben Slagter</t>
  </si>
  <si>
    <t>Marnix Maatman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</si>
</sst>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63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8" customHeight="1"/>
  <cols>
    <col min="1" max="1" width="3.421875" style="6" customWidth="1"/>
    <col min="2" max="2" width="5.140625" style="4" customWidth="1"/>
    <col min="3" max="3" width="3.140625" style="4" customWidth="1"/>
    <col min="4" max="4" width="4.140625" style="4" customWidth="1"/>
    <col min="5" max="5" width="18.7109375" style="7" customWidth="1"/>
    <col min="6" max="8" width="2.57421875" style="5" customWidth="1"/>
    <col min="9" max="18" width="4.140625" style="4" customWidth="1"/>
    <col min="19" max="19" width="5.8515625" style="4" customWidth="1"/>
    <col min="20" max="29" width="4.140625" style="4" customWidth="1"/>
    <col min="30" max="30" width="6.421875" style="4" customWidth="1"/>
    <col min="31" max="31" width="2.421875" style="5" customWidth="1"/>
    <col min="32" max="33" width="2.57421875" style="5" customWidth="1"/>
    <col min="34" max="34" width="5.00390625" style="4" customWidth="1"/>
    <col min="35" max="35" width="3.140625" style="4" customWidth="1"/>
    <col min="36" max="36" width="4.140625" style="4" customWidth="1"/>
    <col min="37" max="37" width="18.7109375" style="7" customWidth="1"/>
    <col min="38" max="40" width="2.00390625" style="5" customWidth="1"/>
    <col min="41" max="49" width="3.421875" style="5" customWidth="1"/>
    <col min="50" max="50" width="4.8515625" style="5" customWidth="1"/>
    <col min="51" max="51" width="4.28125" style="5" customWidth="1"/>
    <col min="52" max="53" width="3.421875" style="5" customWidth="1"/>
    <col min="54" max="54" width="3.421875" style="6" customWidth="1"/>
    <col min="55" max="60" width="3.421875" style="5" customWidth="1"/>
    <col min="61" max="61" width="4.7109375" style="5" customWidth="1"/>
    <col min="62" max="65" width="4.57421875" style="5" customWidth="1"/>
    <col min="66" max="66" width="4.8515625" style="5" customWidth="1"/>
    <col min="67" max="67" width="9.140625" style="21" customWidth="1"/>
    <col min="68" max="16384" width="9.140625" style="5" customWidth="1"/>
  </cols>
  <sheetData>
    <row r="1" spans="1:226" s="10" customFormat="1" ht="18" customHeight="1">
      <c r="A1" s="17"/>
      <c r="B1" s="17"/>
      <c r="C1" s="17"/>
      <c r="D1" s="17"/>
      <c r="E1" s="9"/>
      <c r="I1" s="18" t="s">
        <v>31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8" t="s">
        <v>28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H1" s="17"/>
      <c r="AI1" s="17"/>
      <c r="AJ1" s="17"/>
      <c r="AK1" s="9"/>
      <c r="AO1" s="10" t="s">
        <v>29</v>
      </c>
      <c r="AZ1" s="10" t="s">
        <v>30</v>
      </c>
      <c r="BB1" s="17"/>
      <c r="BO1" s="25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</row>
    <row r="2" spans="1:226" s="14" customFormat="1" ht="26.25" customHeight="1">
      <c r="A2" s="11"/>
      <c r="B2" s="13"/>
      <c r="C2" s="13"/>
      <c r="D2" s="13"/>
      <c r="E2" s="19" t="s">
        <v>39</v>
      </c>
      <c r="G2" s="14" t="s">
        <v>46</v>
      </c>
      <c r="I2" s="11">
        <v>1</v>
      </c>
      <c r="J2" s="11">
        <v>2</v>
      </c>
      <c r="K2" s="11">
        <v>3</v>
      </c>
      <c r="L2" s="11">
        <v>4</v>
      </c>
      <c r="M2" s="11">
        <v>5</v>
      </c>
      <c r="N2" s="11">
        <v>6</v>
      </c>
      <c r="O2" s="11">
        <v>7</v>
      </c>
      <c r="P2" s="11">
        <v>8</v>
      </c>
      <c r="Q2" s="11">
        <v>9</v>
      </c>
      <c r="R2" s="11">
        <v>10</v>
      </c>
      <c r="S2" s="11" t="s">
        <v>32</v>
      </c>
      <c r="T2" s="12">
        <v>1</v>
      </c>
      <c r="U2" s="12">
        <v>2</v>
      </c>
      <c r="V2" s="12">
        <v>3</v>
      </c>
      <c r="W2" s="12">
        <v>4</v>
      </c>
      <c r="X2" s="12">
        <v>5</v>
      </c>
      <c r="Y2" s="12">
        <v>6</v>
      </c>
      <c r="Z2" s="12">
        <v>7</v>
      </c>
      <c r="AA2" s="12">
        <v>8</v>
      </c>
      <c r="AB2" s="12">
        <v>9</v>
      </c>
      <c r="AC2" s="12">
        <v>10</v>
      </c>
      <c r="AD2" s="13" t="s">
        <v>32</v>
      </c>
      <c r="AH2" s="13"/>
      <c r="AI2" s="13"/>
      <c r="AJ2" s="13"/>
      <c r="AK2" s="19"/>
      <c r="AO2" s="13">
        <v>1</v>
      </c>
      <c r="AP2" s="13">
        <v>2</v>
      </c>
      <c r="AQ2" s="13">
        <v>3</v>
      </c>
      <c r="AR2" s="13">
        <v>4</v>
      </c>
      <c r="AS2" s="13">
        <v>5</v>
      </c>
      <c r="AT2" s="13">
        <v>6</v>
      </c>
      <c r="AU2" s="13">
        <v>7</v>
      </c>
      <c r="AV2" s="13">
        <v>8</v>
      </c>
      <c r="AW2" s="13">
        <v>9</v>
      </c>
      <c r="AX2" s="13">
        <v>10</v>
      </c>
      <c r="AY2" s="13" t="s">
        <v>32</v>
      </c>
      <c r="AZ2" s="15">
        <v>1</v>
      </c>
      <c r="BA2" s="15">
        <v>2</v>
      </c>
      <c r="BB2" s="15">
        <v>3</v>
      </c>
      <c r="BC2" s="15">
        <v>4</v>
      </c>
      <c r="BD2" s="15">
        <v>5</v>
      </c>
      <c r="BE2" s="15">
        <v>6</v>
      </c>
      <c r="BF2" s="15">
        <v>7</v>
      </c>
      <c r="BG2" s="15">
        <v>8</v>
      </c>
      <c r="BH2" s="15">
        <v>9</v>
      </c>
      <c r="BI2" s="15">
        <v>10</v>
      </c>
      <c r="BJ2" s="16" t="s">
        <v>33</v>
      </c>
      <c r="BK2" s="16" t="s">
        <v>34</v>
      </c>
      <c r="BL2" s="16" t="s">
        <v>35</v>
      </c>
      <c r="BM2" s="8" t="s">
        <v>36</v>
      </c>
      <c r="BN2" s="8" t="s">
        <v>37</v>
      </c>
      <c r="BO2" s="25" t="s">
        <v>38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</row>
    <row r="3" spans="1:226" s="3" customFormat="1" ht="18" customHeight="1">
      <c r="A3" s="1"/>
      <c r="B3" s="2"/>
      <c r="C3" s="2"/>
      <c r="D3" s="2"/>
      <c r="E3" s="9" t="s">
        <v>63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H3" s="2"/>
      <c r="AI3" s="2"/>
      <c r="AJ3" s="2"/>
      <c r="AK3" s="9"/>
      <c r="BB3" s="1"/>
      <c r="BO3" s="2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s="3" customFormat="1" ht="18" customHeight="1">
      <c r="A4" s="1">
        <v>1</v>
      </c>
      <c r="B4" s="2">
        <v>133</v>
      </c>
      <c r="C4" s="2" t="s">
        <v>0</v>
      </c>
      <c r="D4" s="2">
        <f>FLOOR(SUM(H4)/10000,1)</f>
        <v>4</v>
      </c>
      <c r="E4" s="9" t="s">
        <v>64</v>
      </c>
      <c r="F4" s="3">
        <v>20110326</v>
      </c>
      <c r="G4" s="3">
        <v>20060417</v>
      </c>
      <c r="H4" s="3">
        <f>SUM(F4-G4)</f>
        <v>49909</v>
      </c>
      <c r="I4" s="2">
        <v>20</v>
      </c>
      <c r="J4" s="2">
        <v>8</v>
      </c>
      <c r="K4" s="2">
        <v>10</v>
      </c>
      <c r="L4" s="2">
        <v>10</v>
      </c>
      <c r="M4" s="2">
        <v>10</v>
      </c>
      <c r="N4" s="2">
        <v>14</v>
      </c>
      <c r="O4" s="2">
        <v>10</v>
      </c>
      <c r="P4" s="2">
        <v>10</v>
      </c>
      <c r="Q4" s="2">
        <v>20</v>
      </c>
      <c r="R4" s="2">
        <v>16</v>
      </c>
      <c r="S4" s="2">
        <f>SUM(I4:R4)</f>
        <v>128</v>
      </c>
      <c r="T4" s="2">
        <v>20</v>
      </c>
      <c r="U4" s="2">
        <v>8</v>
      </c>
      <c r="V4" s="2">
        <v>16</v>
      </c>
      <c r="W4" s="2">
        <v>10</v>
      </c>
      <c r="X4" s="2">
        <v>10</v>
      </c>
      <c r="Y4" s="2">
        <v>14</v>
      </c>
      <c r="Z4" s="2">
        <v>14</v>
      </c>
      <c r="AA4" s="2">
        <v>14</v>
      </c>
      <c r="AB4" s="2">
        <v>18</v>
      </c>
      <c r="AC4" s="2">
        <v>16</v>
      </c>
      <c r="AD4" s="2">
        <f>SUM(T4:AC4)</f>
        <v>140</v>
      </c>
      <c r="AH4" s="2">
        <v>133</v>
      </c>
      <c r="AI4" s="2" t="s">
        <v>0</v>
      </c>
      <c r="AJ4" s="2">
        <f>FLOOR(SUM(AN4)/10000,1)</f>
        <v>4</v>
      </c>
      <c r="AK4" s="9" t="s">
        <v>64</v>
      </c>
      <c r="AL4" s="3">
        <v>20110326</v>
      </c>
      <c r="AM4" s="3">
        <v>20060417</v>
      </c>
      <c r="AN4" s="3">
        <f>SUM(AL4-AM4)</f>
        <v>49909</v>
      </c>
      <c r="AO4" s="3">
        <v>20</v>
      </c>
      <c r="AP4" s="3">
        <v>8</v>
      </c>
      <c r="AQ4" s="3">
        <v>16</v>
      </c>
      <c r="AR4" s="3">
        <v>10</v>
      </c>
      <c r="AS4" s="3">
        <v>16</v>
      </c>
      <c r="AT4" s="3">
        <v>16</v>
      </c>
      <c r="AU4" s="3">
        <v>14</v>
      </c>
      <c r="AV4" s="3">
        <v>14</v>
      </c>
      <c r="AW4" s="3">
        <v>16</v>
      </c>
      <c r="AX4" s="3">
        <v>18</v>
      </c>
      <c r="AY4" s="3">
        <f>SUM(AO4:AX4)</f>
        <v>148</v>
      </c>
      <c r="BB4" s="1"/>
      <c r="BJ4" s="3">
        <f>SUM(AZ4:BI4)</f>
        <v>0</v>
      </c>
      <c r="BK4" s="3">
        <f>SUM(AY4)</f>
        <v>148</v>
      </c>
      <c r="BL4" s="3">
        <f>SUM(AD4)</f>
        <v>140</v>
      </c>
      <c r="BM4" s="3">
        <f>SUM(S4)</f>
        <v>128</v>
      </c>
      <c r="BN4" s="3">
        <f>SUM(BJ4:BM4)</f>
        <v>416</v>
      </c>
      <c r="BO4" s="25">
        <v>1</v>
      </c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</row>
    <row r="5" spans="1:226" s="3" customFormat="1" ht="18" customHeight="1">
      <c r="A5" s="1">
        <v>1</v>
      </c>
      <c r="B5" s="2">
        <v>1923</v>
      </c>
      <c r="C5" s="2" t="s">
        <v>0</v>
      </c>
      <c r="D5" s="2">
        <f>FLOOR(SUM(H5)/10000,1)</f>
        <v>5</v>
      </c>
      <c r="E5" s="9" t="s">
        <v>65</v>
      </c>
      <c r="F5" s="3">
        <v>20110326</v>
      </c>
      <c r="G5" s="3">
        <v>20051117</v>
      </c>
      <c r="H5" s="3">
        <f>SUM(F5-G5)</f>
        <v>59209</v>
      </c>
      <c r="I5" s="2">
        <v>20</v>
      </c>
      <c r="J5" s="2">
        <v>8</v>
      </c>
      <c r="K5" s="2">
        <v>10</v>
      </c>
      <c r="L5" s="2">
        <v>10</v>
      </c>
      <c r="M5" s="2">
        <v>14</v>
      </c>
      <c r="N5" s="2">
        <v>16</v>
      </c>
      <c r="O5" s="2">
        <v>10</v>
      </c>
      <c r="P5" s="2">
        <v>10</v>
      </c>
      <c r="Q5" s="2">
        <v>16</v>
      </c>
      <c r="R5" s="2">
        <v>20</v>
      </c>
      <c r="S5" s="2">
        <f>SUM(I5:R5)</f>
        <v>134</v>
      </c>
      <c r="T5" s="2">
        <v>20</v>
      </c>
      <c r="U5" s="2">
        <v>8</v>
      </c>
      <c r="V5" s="2">
        <v>14</v>
      </c>
      <c r="W5" s="2">
        <v>10</v>
      </c>
      <c r="X5" s="2">
        <v>10</v>
      </c>
      <c r="Y5" s="2">
        <v>14</v>
      </c>
      <c r="Z5" s="2">
        <v>10</v>
      </c>
      <c r="AA5" s="2">
        <v>10</v>
      </c>
      <c r="AB5" s="2">
        <v>16</v>
      </c>
      <c r="AC5" s="2">
        <v>20</v>
      </c>
      <c r="AD5" s="2">
        <f>SUM(T5:AC5)</f>
        <v>132</v>
      </c>
      <c r="AH5" s="2">
        <v>1923</v>
      </c>
      <c r="AI5" s="2" t="s">
        <v>0</v>
      </c>
      <c r="AJ5" s="2">
        <f>FLOOR(SUM(AN5)/10000,1)</f>
        <v>5</v>
      </c>
      <c r="AK5" s="9" t="s">
        <v>65</v>
      </c>
      <c r="AL5" s="3">
        <v>20110326</v>
      </c>
      <c r="AM5" s="3">
        <v>20051117</v>
      </c>
      <c r="AN5" s="3">
        <f>SUM(AL5-AM5)</f>
        <v>59209</v>
      </c>
      <c r="AO5" s="3">
        <v>20</v>
      </c>
      <c r="AP5" s="3">
        <v>8</v>
      </c>
      <c r="AQ5" s="3">
        <v>10</v>
      </c>
      <c r="AR5" s="3">
        <v>10</v>
      </c>
      <c r="AS5" s="3">
        <v>16</v>
      </c>
      <c r="AT5" s="3">
        <v>16</v>
      </c>
      <c r="AU5" s="3">
        <v>14</v>
      </c>
      <c r="AV5" s="3">
        <v>14</v>
      </c>
      <c r="AW5" s="3">
        <v>18</v>
      </c>
      <c r="AX5" s="3">
        <v>20</v>
      </c>
      <c r="AY5" s="3">
        <f>SUM(AO5:AX5)</f>
        <v>146</v>
      </c>
      <c r="BB5" s="1"/>
      <c r="BJ5" s="3">
        <f>SUM(AZ5:BI5)</f>
        <v>0</v>
      </c>
      <c r="BK5" s="3">
        <f>SUM(AY5)</f>
        <v>146</v>
      </c>
      <c r="BL5" s="3">
        <f>SUM(AD5)</f>
        <v>132</v>
      </c>
      <c r="BM5" s="3">
        <f>SUM(S5)</f>
        <v>134</v>
      </c>
      <c r="BN5" s="3">
        <f>SUM(BJ5:BM5)</f>
        <v>412</v>
      </c>
      <c r="BO5" s="25">
        <v>2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</row>
    <row r="6" spans="1:226" s="3" customFormat="1" ht="18" customHeight="1">
      <c r="A6" s="1">
        <v>1</v>
      </c>
      <c r="B6" s="2">
        <v>80</v>
      </c>
      <c r="C6" s="2" t="s">
        <v>0</v>
      </c>
      <c r="D6" s="2">
        <f>FLOOR(SUM(H6)/10000,1)</f>
        <v>5</v>
      </c>
      <c r="E6" s="9" t="s">
        <v>66</v>
      </c>
      <c r="F6" s="3">
        <v>20110326</v>
      </c>
      <c r="G6" s="3">
        <v>20050707</v>
      </c>
      <c r="H6" s="3">
        <f>SUM(F6-G6)</f>
        <v>59619</v>
      </c>
      <c r="I6" s="2">
        <v>20</v>
      </c>
      <c r="J6" s="2">
        <v>8</v>
      </c>
      <c r="K6" s="2">
        <v>10</v>
      </c>
      <c r="L6" s="2">
        <v>10</v>
      </c>
      <c r="M6" s="2">
        <v>10</v>
      </c>
      <c r="N6" s="2">
        <v>14</v>
      </c>
      <c r="O6" s="2">
        <v>14</v>
      </c>
      <c r="P6" s="2">
        <v>10</v>
      </c>
      <c r="Q6" s="2">
        <v>18</v>
      </c>
      <c r="R6" s="2">
        <v>18</v>
      </c>
      <c r="S6" s="2">
        <f>SUM(I6:R6)</f>
        <v>132</v>
      </c>
      <c r="T6" s="2">
        <v>20</v>
      </c>
      <c r="U6" s="2">
        <v>8</v>
      </c>
      <c r="V6" s="2">
        <v>14</v>
      </c>
      <c r="W6" s="2">
        <v>10</v>
      </c>
      <c r="X6" s="2">
        <v>14</v>
      </c>
      <c r="Y6" s="2">
        <v>14</v>
      </c>
      <c r="Z6" s="2">
        <v>10</v>
      </c>
      <c r="AA6" s="2">
        <v>10</v>
      </c>
      <c r="AB6" s="2">
        <v>20</v>
      </c>
      <c r="AC6" s="2">
        <v>18</v>
      </c>
      <c r="AD6" s="2">
        <f>SUM(T6:AC6)</f>
        <v>138</v>
      </c>
      <c r="AH6" s="2">
        <v>80</v>
      </c>
      <c r="AI6" s="2" t="s">
        <v>0</v>
      </c>
      <c r="AJ6" s="2">
        <f>FLOOR(SUM(AN6)/10000,1)</f>
        <v>5</v>
      </c>
      <c r="AK6" s="9" t="s">
        <v>66</v>
      </c>
      <c r="AL6" s="3">
        <v>20110326</v>
      </c>
      <c r="AM6" s="3">
        <v>20050707</v>
      </c>
      <c r="AN6" s="3">
        <f>SUM(AL6-AM6)</f>
        <v>59619</v>
      </c>
      <c r="AO6" s="3">
        <v>20</v>
      </c>
      <c r="AP6" s="3">
        <v>8</v>
      </c>
      <c r="AQ6" s="3">
        <v>10</v>
      </c>
      <c r="AR6" s="3">
        <v>10</v>
      </c>
      <c r="AS6" s="3">
        <v>16</v>
      </c>
      <c r="AT6" s="3">
        <v>16</v>
      </c>
      <c r="AU6" s="3">
        <v>14</v>
      </c>
      <c r="AV6" s="3">
        <v>10</v>
      </c>
      <c r="AW6" s="3">
        <v>20</v>
      </c>
      <c r="AX6" s="3">
        <v>16</v>
      </c>
      <c r="AY6" s="3">
        <f>SUM(AO6:AX6)</f>
        <v>140</v>
      </c>
      <c r="BB6" s="1"/>
      <c r="BJ6" s="3">
        <f>SUM(AZ6:BI6)</f>
        <v>0</v>
      </c>
      <c r="BK6" s="3">
        <f>SUM(AY6)</f>
        <v>140</v>
      </c>
      <c r="BL6" s="3">
        <f>SUM(AD6)</f>
        <v>138</v>
      </c>
      <c r="BM6" s="3">
        <f>SUM(S6)</f>
        <v>132</v>
      </c>
      <c r="BN6" s="3">
        <f>SUM(BJ6:BM6)</f>
        <v>410</v>
      </c>
      <c r="BO6" s="25">
        <v>3</v>
      </c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</row>
    <row r="7" spans="1:226" s="3" customFormat="1" ht="18" customHeight="1">
      <c r="A7" s="1"/>
      <c r="B7" s="2"/>
      <c r="C7" s="2"/>
      <c r="D7" s="2"/>
      <c r="E7" s="9" t="s">
        <v>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H7" s="2"/>
      <c r="AI7" s="2"/>
      <c r="AJ7" s="2"/>
      <c r="AK7" s="9"/>
      <c r="BB7" s="1"/>
      <c r="BO7" s="2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1:226" s="3" customFormat="1" ht="18" customHeight="1">
      <c r="A8" s="1">
        <v>1</v>
      </c>
      <c r="B8" s="2">
        <v>40</v>
      </c>
      <c r="C8" s="2" t="s">
        <v>0</v>
      </c>
      <c r="D8" s="2">
        <f>FLOOR(SUM(H8)/10000,1)</f>
        <v>6</v>
      </c>
      <c r="E8" s="9" t="s">
        <v>68</v>
      </c>
      <c r="F8" s="3">
        <v>20110326</v>
      </c>
      <c r="G8" s="3">
        <v>20041119</v>
      </c>
      <c r="H8" s="3">
        <f>SUM(F8-G8)</f>
        <v>69207</v>
      </c>
      <c r="I8" s="2">
        <v>20</v>
      </c>
      <c r="J8" s="2">
        <v>8</v>
      </c>
      <c r="K8" s="2">
        <v>14</v>
      </c>
      <c r="L8" s="2">
        <v>10</v>
      </c>
      <c r="M8" s="2">
        <v>14</v>
      </c>
      <c r="N8" s="2">
        <v>16</v>
      </c>
      <c r="O8" s="2">
        <v>16</v>
      </c>
      <c r="P8" s="2">
        <v>10</v>
      </c>
      <c r="Q8" s="2">
        <v>18</v>
      </c>
      <c r="R8" s="2">
        <v>20</v>
      </c>
      <c r="S8" s="2">
        <f>SUM(I8:R8)</f>
        <v>146</v>
      </c>
      <c r="T8" s="2">
        <v>20</v>
      </c>
      <c r="U8" s="2">
        <v>8</v>
      </c>
      <c r="V8" s="2">
        <v>14</v>
      </c>
      <c r="W8" s="2">
        <v>10</v>
      </c>
      <c r="X8" s="2">
        <v>10</v>
      </c>
      <c r="Y8" s="2">
        <v>18</v>
      </c>
      <c r="Z8" s="2">
        <v>14</v>
      </c>
      <c r="AA8" s="2">
        <v>14</v>
      </c>
      <c r="AB8" s="2">
        <v>20</v>
      </c>
      <c r="AC8" s="2">
        <v>18</v>
      </c>
      <c r="AD8" s="2">
        <f>SUM(T8:AC8)</f>
        <v>146</v>
      </c>
      <c r="AH8" s="2">
        <v>40</v>
      </c>
      <c r="AI8" s="2" t="s">
        <v>0</v>
      </c>
      <c r="AJ8" s="2">
        <f>FLOOR(SUM(AN8)/10000,1)</f>
        <v>6</v>
      </c>
      <c r="AK8" s="9" t="s">
        <v>68</v>
      </c>
      <c r="AL8" s="3">
        <v>20110326</v>
      </c>
      <c r="AM8" s="3">
        <v>20041119</v>
      </c>
      <c r="AN8" s="3">
        <f>SUM(AL8-AM8)</f>
        <v>69207</v>
      </c>
      <c r="AO8" s="3">
        <v>20</v>
      </c>
      <c r="AP8" s="3">
        <v>8</v>
      </c>
      <c r="AQ8" s="3">
        <v>10</v>
      </c>
      <c r="AR8" s="3">
        <v>10</v>
      </c>
      <c r="AS8" s="3">
        <v>16</v>
      </c>
      <c r="AT8" s="3">
        <v>16</v>
      </c>
      <c r="AU8" s="3">
        <v>14</v>
      </c>
      <c r="AV8" s="3">
        <v>14</v>
      </c>
      <c r="AW8" s="3">
        <v>18</v>
      </c>
      <c r="AX8" s="3">
        <v>20</v>
      </c>
      <c r="AY8" s="3">
        <f>SUM(AO8:AX8)</f>
        <v>146</v>
      </c>
      <c r="BB8" s="1"/>
      <c r="BJ8" s="3">
        <f>SUM(AZ8:BI8)</f>
        <v>0</v>
      </c>
      <c r="BK8" s="3">
        <f>SUM(AY8)</f>
        <v>146</v>
      </c>
      <c r="BL8" s="3">
        <f>SUM(AD8)</f>
        <v>146</v>
      </c>
      <c r="BM8" s="3">
        <f>SUM(S8)</f>
        <v>146</v>
      </c>
      <c r="BN8" s="3">
        <f>SUM(BJ8:BM8)</f>
        <v>438</v>
      </c>
      <c r="BO8" s="25">
        <v>1</v>
      </c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</row>
    <row r="9" spans="1:226" s="3" customFormat="1" ht="18" customHeight="1">
      <c r="A9" s="1">
        <v>1</v>
      </c>
      <c r="B9" s="2">
        <v>121</v>
      </c>
      <c r="C9" s="2" t="s">
        <v>0</v>
      </c>
      <c r="D9" s="2">
        <f>FLOOR(SUM(H9)/10000,1)</f>
        <v>6</v>
      </c>
      <c r="E9" s="9" t="s">
        <v>69</v>
      </c>
      <c r="F9" s="3">
        <v>20110326</v>
      </c>
      <c r="G9" s="3">
        <v>20040806</v>
      </c>
      <c r="H9" s="3">
        <f>SUM(F9-G9)</f>
        <v>69520</v>
      </c>
      <c r="I9" s="2">
        <v>20</v>
      </c>
      <c r="J9" s="2">
        <v>8</v>
      </c>
      <c r="K9" s="2">
        <v>10</v>
      </c>
      <c r="L9" s="2">
        <v>18</v>
      </c>
      <c r="M9" s="2">
        <v>10</v>
      </c>
      <c r="N9" s="2">
        <v>14</v>
      </c>
      <c r="O9" s="2">
        <v>14</v>
      </c>
      <c r="P9" s="2">
        <v>14</v>
      </c>
      <c r="Q9" s="2">
        <v>20</v>
      </c>
      <c r="R9" s="2">
        <v>18</v>
      </c>
      <c r="S9" s="2">
        <f>SUM(I9:R9)</f>
        <v>146</v>
      </c>
      <c r="T9" s="2">
        <v>20</v>
      </c>
      <c r="U9" s="2">
        <v>8</v>
      </c>
      <c r="V9" s="2">
        <v>16</v>
      </c>
      <c r="W9" s="2">
        <v>14</v>
      </c>
      <c r="X9" s="2">
        <v>10</v>
      </c>
      <c r="Y9" s="2">
        <v>10</v>
      </c>
      <c r="Z9" s="2">
        <v>14</v>
      </c>
      <c r="AA9" s="2">
        <v>14</v>
      </c>
      <c r="AB9" s="2">
        <v>18</v>
      </c>
      <c r="AC9" s="2">
        <v>20</v>
      </c>
      <c r="AD9" s="2">
        <f>SUM(T9:AC9)</f>
        <v>144</v>
      </c>
      <c r="AH9" s="2">
        <v>121</v>
      </c>
      <c r="AI9" s="2" t="s">
        <v>0</v>
      </c>
      <c r="AJ9" s="2">
        <f>FLOOR(SUM(AN9)/10000,1)</f>
        <v>6</v>
      </c>
      <c r="AK9" s="9" t="s">
        <v>69</v>
      </c>
      <c r="AL9" s="3">
        <v>20110326</v>
      </c>
      <c r="AM9" s="3">
        <v>20040806</v>
      </c>
      <c r="AN9" s="3">
        <f>SUM(AL9-AM9)</f>
        <v>69520</v>
      </c>
      <c r="AO9" s="3">
        <v>20</v>
      </c>
      <c r="AP9" s="3">
        <v>8</v>
      </c>
      <c r="AQ9" s="3">
        <v>10</v>
      </c>
      <c r="AR9" s="3">
        <v>10</v>
      </c>
      <c r="AS9" s="3">
        <v>16</v>
      </c>
      <c r="AT9" s="3">
        <v>16</v>
      </c>
      <c r="AU9" s="3">
        <v>14</v>
      </c>
      <c r="AV9" s="3">
        <v>14</v>
      </c>
      <c r="AW9" s="3">
        <v>20</v>
      </c>
      <c r="AX9" s="3">
        <v>18</v>
      </c>
      <c r="AY9" s="3">
        <f>SUM(AO9:AX9)</f>
        <v>146</v>
      </c>
      <c r="BB9" s="1"/>
      <c r="BJ9" s="3">
        <f>SUM(AZ9:BI9)</f>
        <v>0</v>
      </c>
      <c r="BK9" s="3">
        <f>SUM(AY9)</f>
        <v>146</v>
      </c>
      <c r="BL9" s="3">
        <f>SUM(AD9)</f>
        <v>144</v>
      </c>
      <c r="BM9" s="3">
        <f>SUM(S9)</f>
        <v>146</v>
      </c>
      <c r="BN9" s="3">
        <f>SUM(BJ9:BM9)</f>
        <v>436</v>
      </c>
      <c r="BO9" s="25">
        <v>2</v>
      </c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</row>
    <row r="10" spans="1:226" s="3" customFormat="1" ht="17.25" customHeight="1">
      <c r="A10" s="1"/>
      <c r="B10" s="2"/>
      <c r="C10" s="2"/>
      <c r="D10" s="2"/>
      <c r="E10" s="9" t="s">
        <v>70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H10" s="2"/>
      <c r="AI10" s="2"/>
      <c r="AJ10" s="2"/>
      <c r="AK10" s="9"/>
      <c r="BB10" s="1"/>
      <c r="BO10" s="2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</row>
    <row r="11" spans="1:226" s="3" customFormat="1" ht="18" customHeight="1">
      <c r="A11" s="1">
        <v>1</v>
      </c>
      <c r="B11" s="2">
        <v>58</v>
      </c>
      <c r="C11" s="2" t="s">
        <v>0</v>
      </c>
      <c r="D11" s="2">
        <f>FLOOR(SUM(H11)/10000,1)</f>
        <v>7</v>
      </c>
      <c r="E11" s="9" t="s">
        <v>71</v>
      </c>
      <c r="F11" s="3">
        <v>20110326</v>
      </c>
      <c r="G11" s="3">
        <v>20040112</v>
      </c>
      <c r="H11" s="3">
        <f>SUM(F11-G11)</f>
        <v>70214</v>
      </c>
      <c r="I11" s="2">
        <v>20</v>
      </c>
      <c r="J11" s="2">
        <v>10</v>
      </c>
      <c r="K11" s="2">
        <v>14</v>
      </c>
      <c r="L11" s="2">
        <v>10</v>
      </c>
      <c r="M11" s="2">
        <v>20</v>
      </c>
      <c r="N11" s="2">
        <v>20</v>
      </c>
      <c r="O11" s="2">
        <v>14</v>
      </c>
      <c r="P11" s="2">
        <v>10</v>
      </c>
      <c r="Q11" s="2">
        <v>20</v>
      </c>
      <c r="R11" s="2">
        <v>16</v>
      </c>
      <c r="S11" s="2">
        <f>SUM(I11:R11)</f>
        <v>154</v>
      </c>
      <c r="T11" s="2">
        <v>20</v>
      </c>
      <c r="U11" s="2">
        <v>10</v>
      </c>
      <c r="V11" s="2">
        <v>14</v>
      </c>
      <c r="W11" s="2">
        <v>10</v>
      </c>
      <c r="X11" s="2">
        <v>20</v>
      </c>
      <c r="Y11" s="2">
        <v>20</v>
      </c>
      <c r="Z11" s="2">
        <v>14</v>
      </c>
      <c r="AA11" s="2">
        <v>14</v>
      </c>
      <c r="AB11" s="2">
        <v>20</v>
      </c>
      <c r="AC11" s="2">
        <v>18</v>
      </c>
      <c r="AD11" s="2">
        <f>SUM(T11:AC11)</f>
        <v>160</v>
      </c>
      <c r="AH11" s="2">
        <v>58</v>
      </c>
      <c r="AI11" s="2" t="s">
        <v>0</v>
      </c>
      <c r="AJ11" s="2">
        <f>FLOOR(SUM(AN11)/10000,1)</f>
        <v>7</v>
      </c>
      <c r="AK11" s="9" t="s">
        <v>71</v>
      </c>
      <c r="AL11" s="3">
        <v>20110326</v>
      </c>
      <c r="AM11" s="3">
        <v>20040112</v>
      </c>
      <c r="AN11" s="3">
        <f>SUM(AL11-AM11)</f>
        <v>70214</v>
      </c>
      <c r="AO11" s="3">
        <v>20</v>
      </c>
      <c r="AP11" s="3">
        <v>10</v>
      </c>
      <c r="AQ11" s="3">
        <v>16</v>
      </c>
      <c r="AR11" s="3">
        <v>10</v>
      </c>
      <c r="AS11" s="3">
        <v>20</v>
      </c>
      <c r="AT11" s="3">
        <v>18</v>
      </c>
      <c r="AU11" s="3">
        <v>14</v>
      </c>
      <c r="AV11" s="3">
        <v>14</v>
      </c>
      <c r="AW11" s="3">
        <v>18</v>
      </c>
      <c r="AX11" s="3">
        <v>20</v>
      </c>
      <c r="AY11" s="3">
        <f>SUM(AO11:AX11)</f>
        <v>160</v>
      </c>
      <c r="BB11" s="1"/>
      <c r="BJ11" s="3">
        <f>SUM(AZ11:BI11)</f>
        <v>0</v>
      </c>
      <c r="BK11" s="3">
        <f>SUM(AY11)</f>
        <v>160</v>
      </c>
      <c r="BL11" s="3">
        <f>SUM(AD11)</f>
        <v>160</v>
      </c>
      <c r="BM11" s="3">
        <f>SUM(S11)</f>
        <v>154</v>
      </c>
      <c r="BN11" s="3">
        <f>SUM(BJ11:BM11)</f>
        <v>474</v>
      </c>
      <c r="BO11" s="25">
        <v>1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1:226" s="3" customFormat="1" ht="18" customHeight="1">
      <c r="A12" s="1">
        <v>1</v>
      </c>
      <c r="B12" s="2">
        <v>60</v>
      </c>
      <c r="C12" s="2" t="s">
        <v>0</v>
      </c>
      <c r="D12" s="2">
        <f>FLOOR(SUM(H12)/10000,1)</f>
        <v>7</v>
      </c>
      <c r="E12" s="9" t="s">
        <v>72</v>
      </c>
      <c r="F12" s="3">
        <v>20110326</v>
      </c>
      <c r="G12" s="3">
        <v>20030407</v>
      </c>
      <c r="H12" s="3">
        <f>SUM(F12-G12)</f>
        <v>79919</v>
      </c>
      <c r="I12" s="2">
        <v>20</v>
      </c>
      <c r="J12" s="2">
        <v>8</v>
      </c>
      <c r="K12" s="2">
        <v>14</v>
      </c>
      <c r="L12" s="2">
        <v>16</v>
      </c>
      <c r="M12" s="2">
        <v>20</v>
      </c>
      <c r="N12" s="2">
        <v>20</v>
      </c>
      <c r="O12" s="2">
        <v>10</v>
      </c>
      <c r="P12" s="2">
        <v>10</v>
      </c>
      <c r="Q12" s="2">
        <v>16</v>
      </c>
      <c r="R12" s="2">
        <v>20</v>
      </c>
      <c r="S12" s="2">
        <f>SUM(I12:R12)</f>
        <v>154</v>
      </c>
      <c r="T12" s="2">
        <v>20</v>
      </c>
      <c r="U12" s="2">
        <v>10</v>
      </c>
      <c r="V12" s="2">
        <v>14</v>
      </c>
      <c r="W12" s="2">
        <v>20</v>
      </c>
      <c r="X12" s="2">
        <v>10</v>
      </c>
      <c r="Y12" s="2">
        <v>20</v>
      </c>
      <c r="Z12" s="2">
        <v>10</v>
      </c>
      <c r="AA12" s="2">
        <v>10</v>
      </c>
      <c r="AB12" s="2">
        <v>16</v>
      </c>
      <c r="AC12" s="2">
        <v>20</v>
      </c>
      <c r="AD12" s="2">
        <f>SUM(T12:AC12)</f>
        <v>150</v>
      </c>
      <c r="AH12" s="2">
        <v>60</v>
      </c>
      <c r="AI12" s="2" t="s">
        <v>0</v>
      </c>
      <c r="AJ12" s="2">
        <f>FLOOR(SUM(AN12)/10000,1)</f>
        <v>7</v>
      </c>
      <c r="AK12" s="9" t="s">
        <v>72</v>
      </c>
      <c r="AL12" s="3">
        <v>20110326</v>
      </c>
      <c r="AM12" s="3">
        <v>20030407</v>
      </c>
      <c r="AN12" s="3">
        <f>SUM(AL12-AM12)</f>
        <v>79919</v>
      </c>
      <c r="AO12" s="3">
        <v>20</v>
      </c>
      <c r="AP12" s="3">
        <v>8</v>
      </c>
      <c r="AQ12" s="3">
        <v>18</v>
      </c>
      <c r="AR12" s="3">
        <v>18</v>
      </c>
      <c r="AS12" s="3">
        <v>18</v>
      </c>
      <c r="AT12" s="3">
        <v>16</v>
      </c>
      <c r="AU12" s="3">
        <v>14</v>
      </c>
      <c r="AV12" s="3">
        <v>14</v>
      </c>
      <c r="AW12" s="3">
        <v>16</v>
      </c>
      <c r="AX12" s="3">
        <v>18</v>
      </c>
      <c r="AY12" s="3">
        <f>SUM(AO12:AX12)</f>
        <v>160</v>
      </c>
      <c r="BB12" s="1"/>
      <c r="BJ12" s="3">
        <f>SUM(AZ12:BI12)</f>
        <v>0</v>
      </c>
      <c r="BK12" s="3">
        <f>SUM(AY12)</f>
        <v>160</v>
      </c>
      <c r="BL12" s="3">
        <f>SUM(AD12)</f>
        <v>150</v>
      </c>
      <c r="BM12" s="3">
        <f>SUM(S12)</f>
        <v>154</v>
      </c>
      <c r="BN12" s="3">
        <f>SUM(BJ12:BM12)</f>
        <v>464</v>
      </c>
      <c r="BO12" s="25">
        <v>2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pans="1:226" s="3" customFormat="1" ht="18" customHeight="1">
      <c r="A13" s="1">
        <v>1</v>
      </c>
      <c r="B13" s="2">
        <v>82</v>
      </c>
      <c r="C13" s="2" t="s">
        <v>0</v>
      </c>
      <c r="D13" s="2">
        <f>FLOOR(SUM(H13)/10000,1)</f>
        <v>7</v>
      </c>
      <c r="E13" s="9" t="s">
        <v>73</v>
      </c>
      <c r="F13" s="3">
        <v>20110326</v>
      </c>
      <c r="G13" s="3">
        <v>20031010</v>
      </c>
      <c r="H13" s="3">
        <f>SUM(F13-G13)</f>
        <v>79316</v>
      </c>
      <c r="I13" s="2">
        <v>20</v>
      </c>
      <c r="J13" s="2">
        <v>8</v>
      </c>
      <c r="K13" s="2">
        <v>14</v>
      </c>
      <c r="L13" s="2">
        <v>10</v>
      </c>
      <c r="M13" s="2">
        <v>20</v>
      </c>
      <c r="N13" s="2">
        <v>20</v>
      </c>
      <c r="O13" s="2">
        <v>10</v>
      </c>
      <c r="P13" s="2">
        <v>14</v>
      </c>
      <c r="Q13" s="2">
        <v>18</v>
      </c>
      <c r="R13" s="2">
        <v>18</v>
      </c>
      <c r="S13" s="2">
        <f>SUM(I13:R13)</f>
        <v>152</v>
      </c>
      <c r="T13" s="2">
        <v>20</v>
      </c>
      <c r="U13" s="2">
        <v>8</v>
      </c>
      <c r="V13" s="2">
        <v>10</v>
      </c>
      <c r="W13" s="2">
        <v>10</v>
      </c>
      <c r="X13" s="2">
        <v>20</v>
      </c>
      <c r="Y13" s="2">
        <v>18</v>
      </c>
      <c r="Z13" s="2">
        <v>10</v>
      </c>
      <c r="AA13" s="2">
        <v>14</v>
      </c>
      <c r="AB13" s="2">
        <v>18</v>
      </c>
      <c r="AC13" s="2">
        <v>16</v>
      </c>
      <c r="AD13" s="2">
        <f>SUM(T13:AC13)</f>
        <v>144</v>
      </c>
      <c r="AH13" s="2">
        <v>82</v>
      </c>
      <c r="AI13" s="2" t="s">
        <v>0</v>
      </c>
      <c r="AJ13" s="2">
        <f>FLOOR(SUM(AN13)/10000,1)</f>
        <v>7</v>
      </c>
      <c r="AK13" s="9" t="s">
        <v>73</v>
      </c>
      <c r="AL13" s="3">
        <v>20110326</v>
      </c>
      <c r="AM13" s="3">
        <v>20031010</v>
      </c>
      <c r="AN13" s="3">
        <f>SUM(AL13-AM13)</f>
        <v>79316</v>
      </c>
      <c r="AO13" s="3">
        <v>20</v>
      </c>
      <c r="AP13" s="3">
        <v>8</v>
      </c>
      <c r="AQ13" s="3">
        <v>10</v>
      </c>
      <c r="AR13" s="3">
        <v>10</v>
      </c>
      <c r="AS13" s="3">
        <v>20</v>
      </c>
      <c r="AT13" s="3">
        <v>18</v>
      </c>
      <c r="AU13" s="3">
        <v>20</v>
      </c>
      <c r="AV13" s="3">
        <v>10</v>
      </c>
      <c r="AW13" s="3">
        <v>20</v>
      </c>
      <c r="AX13" s="3">
        <v>16</v>
      </c>
      <c r="AY13" s="3">
        <f>SUM(AO13:AX13)</f>
        <v>152</v>
      </c>
      <c r="BB13" s="1"/>
      <c r="BJ13" s="3">
        <f>SUM(AZ13:BI13)</f>
        <v>0</v>
      </c>
      <c r="BK13" s="3">
        <f>SUM(AY13)</f>
        <v>152</v>
      </c>
      <c r="BL13" s="3">
        <f>SUM(AD13)</f>
        <v>144</v>
      </c>
      <c r="BM13" s="3">
        <f>SUM(S13)</f>
        <v>152</v>
      </c>
      <c r="BN13" s="3">
        <f>SUM(BJ13:BM13)</f>
        <v>448</v>
      </c>
      <c r="BO13" s="25">
        <v>3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</row>
    <row r="14" spans="1:226" s="3" customFormat="1" ht="18" customHeight="1">
      <c r="A14" s="1"/>
      <c r="B14" s="2"/>
      <c r="C14" s="2"/>
      <c r="D14" s="2"/>
      <c r="E14" s="9" t="s">
        <v>74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H14" s="2"/>
      <c r="AI14" s="2"/>
      <c r="AJ14" s="2"/>
      <c r="AK14" s="9"/>
      <c r="BB14" s="1"/>
      <c r="BO14" s="2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</row>
    <row r="15" spans="1:226" s="3" customFormat="1" ht="18" customHeight="1">
      <c r="A15" s="1">
        <v>1</v>
      </c>
      <c r="B15" s="2">
        <v>84</v>
      </c>
      <c r="C15" s="2" t="s">
        <v>0</v>
      </c>
      <c r="D15" s="2">
        <f>FLOOR(SUM(H15)/10000,1)</f>
        <v>8</v>
      </c>
      <c r="E15" s="9" t="s">
        <v>75</v>
      </c>
      <c r="F15" s="3">
        <v>20110326</v>
      </c>
      <c r="G15" s="3">
        <v>20020826</v>
      </c>
      <c r="H15" s="3">
        <f>SUM(F15-G15)</f>
        <v>89500</v>
      </c>
      <c r="I15" s="2">
        <v>20</v>
      </c>
      <c r="J15" s="2">
        <v>10</v>
      </c>
      <c r="K15" s="2">
        <v>18</v>
      </c>
      <c r="L15" s="2">
        <v>20</v>
      </c>
      <c r="M15" s="2">
        <v>20</v>
      </c>
      <c r="N15" s="2">
        <v>20</v>
      </c>
      <c r="O15" s="2">
        <v>20</v>
      </c>
      <c r="P15" s="2">
        <v>14</v>
      </c>
      <c r="Q15" s="2">
        <v>16</v>
      </c>
      <c r="R15" s="2">
        <v>18</v>
      </c>
      <c r="S15" s="2">
        <f>SUM(I15:R15)</f>
        <v>176</v>
      </c>
      <c r="T15" s="2">
        <v>20</v>
      </c>
      <c r="U15" s="2">
        <v>8</v>
      </c>
      <c r="V15" s="2">
        <v>14</v>
      </c>
      <c r="W15" s="2">
        <v>18</v>
      </c>
      <c r="X15" s="2">
        <v>20</v>
      </c>
      <c r="Y15" s="2">
        <v>20</v>
      </c>
      <c r="Z15" s="2">
        <v>20</v>
      </c>
      <c r="AA15" s="2">
        <v>14</v>
      </c>
      <c r="AB15" s="2">
        <v>20</v>
      </c>
      <c r="AC15" s="2">
        <v>18</v>
      </c>
      <c r="AD15" s="2">
        <f>SUM(T15:AC15)</f>
        <v>172</v>
      </c>
      <c r="AH15" s="2">
        <v>84</v>
      </c>
      <c r="AI15" s="2" t="s">
        <v>0</v>
      </c>
      <c r="AJ15" s="2">
        <f>FLOOR(SUM(AN15)/10000,1)</f>
        <v>8</v>
      </c>
      <c r="AK15" s="9" t="s">
        <v>75</v>
      </c>
      <c r="AL15" s="3">
        <v>20110326</v>
      </c>
      <c r="AM15" s="3">
        <v>20020826</v>
      </c>
      <c r="AN15" s="3">
        <f>SUM(AL15-AM15)</f>
        <v>89500</v>
      </c>
      <c r="AO15" s="3">
        <v>20</v>
      </c>
      <c r="AP15" s="3">
        <v>10</v>
      </c>
      <c r="AQ15" s="3">
        <v>14</v>
      </c>
      <c r="AR15" s="3">
        <v>18</v>
      </c>
      <c r="AS15" s="3">
        <v>20</v>
      </c>
      <c r="AT15" s="3">
        <v>20</v>
      </c>
      <c r="AU15" s="3">
        <v>20</v>
      </c>
      <c r="AV15" s="3">
        <v>14</v>
      </c>
      <c r="AW15" s="3">
        <v>20</v>
      </c>
      <c r="AX15" s="3">
        <v>18</v>
      </c>
      <c r="AY15" s="3">
        <f>SUM(AO15:AX15)</f>
        <v>174</v>
      </c>
      <c r="BB15" s="1"/>
      <c r="BJ15" s="3">
        <f>SUM(AZ15:BI15)</f>
        <v>0</v>
      </c>
      <c r="BK15" s="3">
        <f>SUM(AY15)</f>
        <v>174</v>
      </c>
      <c r="BL15" s="3">
        <f>SUM(AD15)</f>
        <v>172</v>
      </c>
      <c r="BM15" s="3">
        <f>SUM(S15)</f>
        <v>176</v>
      </c>
      <c r="BN15" s="3">
        <f>SUM(BJ15:BM15)</f>
        <v>522</v>
      </c>
      <c r="BO15" s="25">
        <v>1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pans="1:226" s="3" customFormat="1" ht="18" customHeight="1">
      <c r="A16" s="1">
        <v>1</v>
      </c>
      <c r="B16" s="2">
        <v>336</v>
      </c>
      <c r="C16" s="2" t="s">
        <v>0</v>
      </c>
      <c r="D16" s="2">
        <f>FLOOR(SUM(H16)/10000,1)</f>
        <v>8</v>
      </c>
      <c r="E16" s="9" t="s">
        <v>76</v>
      </c>
      <c r="F16" s="3">
        <v>20110326</v>
      </c>
      <c r="G16" s="3">
        <v>20030213</v>
      </c>
      <c r="H16" s="3">
        <f>SUM(F16-G16)</f>
        <v>80113</v>
      </c>
      <c r="I16" s="2">
        <v>20</v>
      </c>
      <c r="J16" s="2">
        <v>8</v>
      </c>
      <c r="K16" s="2">
        <v>14</v>
      </c>
      <c r="L16" s="2">
        <v>10</v>
      </c>
      <c r="M16" s="2">
        <v>20</v>
      </c>
      <c r="N16" s="2">
        <v>20</v>
      </c>
      <c r="O16" s="2">
        <v>20</v>
      </c>
      <c r="P16" s="2">
        <v>14</v>
      </c>
      <c r="Q16" s="2">
        <v>18</v>
      </c>
      <c r="R16" s="2">
        <v>20</v>
      </c>
      <c r="S16" s="2">
        <f>SUM(I16:R16)</f>
        <v>164</v>
      </c>
      <c r="T16" s="2">
        <v>20</v>
      </c>
      <c r="U16" s="2">
        <v>8</v>
      </c>
      <c r="V16" s="2">
        <v>18</v>
      </c>
      <c r="W16" s="2">
        <v>10</v>
      </c>
      <c r="X16" s="2">
        <v>20</v>
      </c>
      <c r="Y16" s="2">
        <v>20</v>
      </c>
      <c r="Z16" s="2">
        <v>20</v>
      </c>
      <c r="AA16" s="2">
        <v>14</v>
      </c>
      <c r="AB16" s="2">
        <v>18</v>
      </c>
      <c r="AC16" s="2">
        <v>20</v>
      </c>
      <c r="AD16" s="2">
        <f>SUM(T16:AC16)</f>
        <v>168</v>
      </c>
      <c r="AH16" s="2">
        <v>336</v>
      </c>
      <c r="AI16" s="2" t="s">
        <v>0</v>
      </c>
      <c r="AJ16" s="2">
        <f>FLOOR(SUM(AN16)/10000,1)</f>
        <v>8</v>
      </c>
      <c r="AK16" s="9" t="s">
        <v>76</v>
      </c>
      <c r="AL16" s="3">
        <v>20110326</v>
      </c>
      <c r="AM16" s="3">
        <v>20030213</v>
      </c>
      <c r="AN16" s="3">
        <f>SUM(AL16-AM16)</f>
        <v>80113</v>
      </c>
      <c r="AO16" s="3">
        <v>20</v>
      </c>
      <c r="AP16" s="3">
        <v>8</v>
      </c>
      <c r="AQ16" s="3">
        <v>10</v>
      </c>
      <c r="AR16" s="3">
        <v>18</v>
      </c>
      <c r="AS16" s="3">
        <v>20</v>
      </c>
      <c r="AT16" s="3">
        <v>20</v>
      </c>
      <c r="AU16" s="3">
        <v>20</v>
      </c>
      <c r="AV16" s="3">
        <v>14</v>
      </c>
      <c r="AW16" s="3">
        <v>18</v>
      </c>
      <c r="AX16" s="3">
        <v>20</v>
      </c>
      <c r="AY16" s="3">
        <f>SUM(AO16:AX16)</f>
        <v>168</v>
      </c>
      <c r="BB16" s="1"/>
      <c r="BJ16" s="3">
        <f>SUM(AZ16:BI16)</f>
        <v>0</v>
      </c>
      <c r="BK16" s="3">
        <f>SUM(AY16)</f>
        <v>168</v>
      </c>
      <c r="BL16" s="3">
        <f>SUM(AD16)</f>
        <v>168</v>
      </c>
      <c r="BM16" s="3">
        <f>SUM(S16)</f>
        <v>164</v>
      </c>
      <c r="BN16" s="3">
        <f>SUM(BJ16:BM16)</f>
        <v>500</v>
      </c>
      <c r="BO16" s="25">
        <v>2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</row>
    <row r="17" spans="1:226" s="3" customFormat="1" ht="18" customHeight="1">
      <c r="A17" s="1">
        <v>1</v>
      </c>
      <c r="B17" s="2">
        <v>136</v>
      </c>
      <c r="C17" s="2" t="s">
        <v>40</v>
      </c>
      <c r="D17" s="2">
        <f>FLOOR(SUM(H17)/10000,1)</f>
        <v>8</v>
      </c>
      <c r="E17" s="9" t="s">
        <v>77</v>
      </c>
      <c r="F17" s="3">
        <v>20110326</v>
      </c>
      <c r="G17" s="20">
        <v>20021224</v>
      </c>
      <c r="H17" s="20">
        <f>SUM(F17-G17)</f>
        <v>89102</v>
      </c>
      <c r="I17" s="2">
        <v>20</v>
      </c>
      <c r="J17" s="2">
        <v>8</v>
      </c>
      <c r="K17" s="2">
        <v>10</v>
      </c>
      <c r="L17" s="2">
        <v>20</v>
      </c>
      <c r="M17" s="2">
        <v>20</v>
      </c>
      <c r="N17" s="2">
        <v>20</v>
      </c>
      <c r="O17" s="2">
        <v>20</v>
      </c>
      <c r="P17" s="2">
        <v>14</v>
      </c>
      <c r="Q17" s="2">
        <v>20</v>
      </c>
      <c r="R17" s="2">
        <v>16</v>
      </c>
      <c r="S17" s="2">
        <f>SUM(I17:R17)</f>
        <v>168</v>
      </c>
      <c r="T17" s="2">
        <v>20</v>
      </c>
      <c r="U17" s="2">
        <v>10</v>
      </c>
      <c r="V17" s="2">
        <v>14</v>
      </c>
      <c r="W17" s="2">
        <v>10</v>
      </c>
      <c r="X17" s="2">
        <v>20</v>
      </c>
      <c r="Y17" s="2">
        <v>20</v>
      </c>
      <c r="Z17" s="2">
        <v>20</v>
      </c>
      <c r="AA17" s="2">
        <v>14</v>
      </c>
      <c r="AB17" s="2">
        <v>16</v>
      </c>
      <c r="AC17" s="2">
        <v>16</v>
      </c>
      <c r="AD17" s="2">
        <f>SUM(T17:AC17)</f>
        <v>160</v>
      </c>
      <c r="AH17" s="2">
        <v>136</v>
      </c>
      <c r="AI17" s="2" t="s">
        <v>40</v>
      </c>
      <c r="AJ17" s="2">
        <f>FLOOR(SUM(AN17)/10000,1)</f>
        <v>8</v>
      </c>
      <c r="AK17" s="9" t="s">
        <v>77</v>
      </c>
      <c r="AL17" s="3">
        <v>20110326</v>
      </c>
      <c r="AM17" s="20">
        <v>20021224</v>
      </c>
      <c r="AN17" s="20">
        <f>SUM(AL17-AM17)</f>
        <v>89102</v>
      </c>
      <c r="AO17" s="3">
        <v>20</v>
      </c>
      <c r="AP17" s="3">
        <v>10</v>
      </c>
      <c r="AQ17" s="3">
        <v>14</v>
      </c>
      <c r="AR17" s="3">
        <v>10</v>
      </c>
      <c r="AS17" s="3">
        <v>20</v>
      </c>
      <c r="AT17" s="3">
        <v>14</v>
      </c>
      <c r="AU17" s="3">
        <v>20</v>
      </c>
      <c r="AV17" s="3">
        <v>14</v>
      </c>
      <c r="AW17" s="3">
        <v>16</v>
      </c>
      <c r="AX17" s="3">
        <v>16</v>
      </c>
      <c r="AY17" s="3">
        <f>SUM(AO17:AX17)</f>
        <v>154</v>
      </c>
      <c r="BB17" s="1"/>
      <c r="BJ17" s="3">
        <f>SUM(AZ17:BI17)</f>
        <v>0</v>
      </c>
      <c r="BK17" s="3">
        <f>SUM(AY17)</f>
        <v>154</v>
      </c>
      <c r="BL17" s="3">
        <f>SUM(AD17)</f>
        <v>160</v>
      </c>
      <c r="BM17" s="3">
        <f>SUM(S17)</f>
        <v>168</v>
      </c>
      <c r="BN17" s="3">
        <f>SUM(BJ17:BM17)</f>
        <v>482</v>
      </c>
      <c r="BO17" s="25">
        <v>3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</row>
    <row r="18" spans="1:226" s="3" customFormat="1" ht="18" customHeight="1">
      <c r="A18" s="1"/>
      <c r="B18" s="2"/>
      <c r="C18" s="2"/>
      <c r="D18" s="2"/>
      <c r="E18" s="9" t="s">
        <v>78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H18" s="2"/>
      <c r="AI18" s="2"/>
      <c r="AJ18" s="2"/>
      <c r="AK18" s="9"/>
      <c r="BB18" s="1"/>
      <c r="BO18" s="2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</row>
    <row r="19" spans="1:226" s="3" customFormat="1" ht="18" customHeight="1">
      <c r="A19" s="1">
        <v>1</v>
      </c>
      <c r="B19" s="2">
        <v>41</v>
      </c>
      <c r="C19" s="2" t="s">
        <v>0</v>
      </c>
      <c r="D19" s="2">
        <f>FLOOR(SUM(H19)/10000,1)</f>
        <v>9</v>
      </c>
      <c r="E19" s="9" t="s">
        <v>79</v>
      </c>
      <c r="F19" s="3">
        <v>20110326</v>
      </c>
      <c r="G19" s="3">
        <v>20020221</v>
      </c>
      <c r="H19" s="3">
        <f>SUM(F19-G19)</f>
        <v>90105</v>
      </c>
      <c r="I19" s="2">
        <v>20</v>
      </c>
      <c r="J19" s="2">
        <v>8</v>
      </c>
      <c r="K19" s="2">
        <v>14</v>
      </c>
      <c r="L19" s="2">
        <v>10</v>
      </c>
      <c r="M19" s="2">
        <v>20</v>
      </c>
      <c r="N19" s="2">
        <v>20</v>
      </c>
      <c r="O19" s="2">
        <v>20</v>
      </c>
      <c r="P19" s="2">
        <v>14</v>
      </c>
      <c r="Q19" s="2">
        <v>20</v>
      </c>
      <c r="R19" s="2">
        <v>16</v>
      </c>
      <c r="S19" s="2">
        <f>SUM(I19:R19)</f>
        <v>162</v>
      </c>
      <c r="T19" s="2">
        <v>20</v>
      </c>
      <c r="U19" s="2">
        <v>10</v>
      </c>
      <c r="V19" s="2">
        <v>14</v>
      </c>
      <c r="W19" s="2">
        <v>20</v>
      </c>
      <c r="X19" s="2">
        <v>20</v>
      </c>
      <c r="Y19" s="2">
        <v>20</v>
      </c>
      <c r="Z19" s="2">
        <v>20</v>
      </c>
      <c r="AA19" s="2">
        <v>14</v>
      </c>
      <c r="AB19" s="2">
        <v>20</v>
      </c>
      <c r="AC19" s="2">
        <v>16</v>
      </c>
      <c r="AD19" s="2">
        <f>SUM(T19:AC19)</f>
        <v>174</v>
      </c>
      <c r="AH19" s="2">
        <v>41</v>
      </c>
      <c r="AI19" s="2" t="s">
        <v>0</v>
      </c>
      <c r="AJ19" s="2">
        <f>FLOOR(SUM(AN19)/10000,1)</f>
        <v>9</v>
      </c>
      <c r="AK19" s="9" t="s">
        <v>79</v>
      </c>
      <c r="AL19" s="3">
        <v>20110326</v>
      </c>
      <c r="AM19" s="3">
        <v>20020221</v>
      </c>
      <c r="AN19" s="3">
        <f>SUM(AL19-AM19)</f>
        <v>90105</v>
      </c>
      <c r="AO19" s="3">
        <v>20</v>
      </c>
      <c r="AP19" s="3">
        <v>10</v>
      </c>
      <c r="AQ19" s="3">
        <v>18</v>
      </c>
      <c r="AR19" s="3">
        <v>18</v>
      </c>
      <c r="AS19" s="3">
        <v>20</v>
      </c>
      <c r="AT19" s="3">
        <v>20</v>
      </c>
      <c r="AU19" s="3">
        <v>20</v>
      </c>
      <c r="AV19" s="3">
        <v>14</v>
      </c>
      <c r="AW19" s="3">
        <v>20</v>
      </c>
      <c r="AX19" s="3">
        <v>18</v>
      </c>
      <c r="AY19" s="3">
        <f>SUM(AO19:AX19)</f>
        <v>178</v>
      </c>
      <c r="BB19" s="1"/>
      <c r="BJ19" s="3">
        <f>SUM(AZ19:BI19)</f>
        <v>0</v>
      </c>
      <c r="BK19" s="3">
        <f>SUM(AY19)</f>
        <v>178</v>
      </c>
      <c r="BL19" s="3">
        <f>SUM(AD19)</f>
        <v>174</v>
      </c>
      <c r="BM19" s="3">
        <f>SUM(S19)</f>
        <v>162</v>
      </c>
      <c r="BN19" s="3">
        <f>SUM(BJ19:BM19)</f>
        <v>514</v>
      </c>
      <c r="BO19" s="25">
        <v>1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</row>
    <row r="20" spans="1:226" s="3" customFormat="1" ht="18" customHeight="1">
      <c r="A20" s="1">
        <v>1</v>
      </c>
      <c r="B20" s="2">
        <v>115</v>
      </c>
      <c r="C20" s="2" t="s">
        <v>0</v>
      </c>
      <c r="D20" s="2">
        <f>FLOOR(SUM(H20)/10000,1)</f>
        <v>9</v>
      </c>
      <c r="E20" s="9" t="s">
        <v>80</v>
      </c>
      <c r="F20" s="3">
        <v>20110326</v>
      </c>
      <c r="G20" s="3">
        <v>20011114</v>
      </c>
      <c r="H20" s="3">
        <f>SUM(F20-G20)</f>
        <v>99212</v>
      </c>
      <c r="I20" s="2">
        <v>20</v>
      </c>
      <c r="J20" s="2">
        <v>8</v>
      </c>
      <c r="K20" s="2">
        <v>10</v>
      </c>
      <c r="L20" s="2">
        <v>16</v>
      </c>
      <c r="M20" s="2">
        <v>14</v>
      </c>
      <c r="N20" s="2">
        <v>20</v>
      </c>
      <c r="O20" s="2">
        <v>16</v>
      </c>
      <c r="P20" s="2">
        <v>16</v>
      </c>
      <c r="Q20" s="2">
        <v>18</v>
      </c>
      <c r="R20" s="2">
        <v>20</v>
      </c>
      <c r="S20" s="2">
        <f>SUM(I20:R20)</f>
        <v>158</v>
      </c>
      <c r="T20" s="2">
        <v>20</v>
      </c>
      <c r="U20" s="2">
        <v>10</v>
      </c>
      <c r="V20" s="2">
        <v>14</v>
      </c>
      <c r="W20" s="2">
        <v>14</v>
      </c>
      <c r="X20" s="2">
        <v>20</v>
      </c>
      <c r="Y20" s="2">
        <v>20</v>
      </c>
      <c r="Z20" s="2">
        <v>16</v>
      </c>
      <c r="AA20" s="2">
        <v>14</v>
      </c>
      <c r="AB20" s="2">
        <v>18</v>
      </c>
      <c r="AC20" s="2">
        <v>20</v>
      </c>
      <c r="AD20" s="2">
        <f>SUM(T20:AC20)</f>
        <v>166</v>
      </c>
      <c r="AH20" s="2">
        <v>115</v>
      </c>
      <c r="AI20" s="2" t="s">
        <v>0</v>
      </c>
      <c r="AJ20" s="2">
        <f>FLOOR(SUM(AN20)/10000,1)</f>
        <v>9</v>
      </c>
      <c r="AK20" s="9" t="s">
        <v>80</v>
      </c>
      <c r="AL20" s="3">
        <v>20110326</v>
      </c>
      <c r="AM20" s="3">
        <v>20011114</v>
      </c>
      <c r="AN20" s="3">
        <f>SUM(AL20-AM20)</f>
        <v>99212</v>
      </c>
      <c r="AO20" s="3">
        <v>20</v>
      </c>
      <c r="AP20" s="3">
        <v>8</v>
      </c>
      <c r="AQ20" s="3">
        <v>10</v>
      </c>
      <c r="AR20" s="3">
        <v>18</v>
      </c>
      <c r="AS20" s="3">
        <v>20</v>
      </c>
      <c r="AT20" s="3">
        <v>20</v>
      </c>
      <c r="AU20" s="3">
        <v>18</v>
      </c>
      <c r="AV20" s="3">
        <v>16</v>
      </c>
      <c r="AW20" s="3">
        <v>18</v>
      </c>
      <c r="AX20" s="3">
        <v>20</v>
      </c>
      <c r="AY20" s="3">
        <f>SUM(AO20:AX20)</f>
        <v>168</v>
      </c>
      <c r="BB20" s="1"/>
      <c r="BJ20" s="3">
        <f>SUM(AZ20:BI20)</f>
        <v>0</v>
      </c>
      <c r="BK20" s="3">
        <f>SUM(AY20)</f>
        <v>168</v>
      </c>
      <c r="BL20" s="3">
        <f>SUM(AD20)</f>
        <v>166</v>
      </c>
      <c r="BM20" s="3">
        <f>SUM(S20)</f>
        <v>158</v>
      </c>
      <c r="BN20" s="3">
        <f>SUM(BJ20:BM20)</f>
        <v>492</v>
      </c>
      <c r="BO20" s="25">
        <v>2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</row>
    <row r="21" spans="1:226" s="3" customFormat="1" ht="18" customHeight="1">
      <c r="A21" s="1">
        <v>1</v>
      </c>
      <c r="B21" s="2">
        <v>51</v>
      </c>
      <c r="C21" s="2" t="s">
        <v>0</v>
      </c>
      <c r="D21" s="2">
        <f>FLOOR(SUM(H21)/10000,1)</f>
        <v>9</v>
      </c>
      <c r="E21" s="9" t="s">
        <v>81</v>
      </c>
      <c r="F21" s="3">
        <v>20110326</v>
      </c>
      <c r="G21" s="3">
        <v>20010415</v>
      </c>
      <c r="H21" s="3">
        <f>SUM(F21-G21)</f>
        <v>99911</v>
      </c>
      <c r="I21" s="2">
        <v>20</v>
      </c>
      <c r="J21" s="2">
        <v>8</v>
      </c>
      <c r="K21" s="2">
        <v>16</v>
      </c>
      <c r="L21" s="2">
        <v>10</v>
      </c>
      <c r="M21" s="2">
        <v>10</v>
      </c>
      <c r="N21" s="2">
        <v>20</v>
      </c>
      <c r="O21" s="2">
        <v>10</v>
      </c>
      <c r="P21" s="2">
        <v>14</v>
      </c>
      <c r="Q21" s="2">
        <v>16</v>
      </c>
      <c r="R21" s="2">
        <v>18</v>
      </c>
      <c r="S21" s="2">
        <f>SUM(I21:R21)</f>
        <v>142</v>
      </c>
      <c r="T21" s="2">
        <v>20</v>
      </c>
      <c r="U21" s="2">
        <v>10</v>
      </c>
      <c r="V21" s="2">
        <v>16</v>
      </c>
      <c r="W21" s="2">
        <v>14</v>
      </c>
      <c r="X21" s="2">
        <v>14</v>
      </c>
      <c r="Y21" s="2">
        <v>20</v>
      </c>
      <c r="Z21" s="2">
        <v>10</v>
      </c>
      <c r="AA21" s="2">
        <v>16</v>
      </c>
      <c r="AB21" s="2">
        <v>16</v>
      </c>
      <c r="AC21" s="2">
        <v>18</v>
      </c>
      <c r="AD21" s="2">
        <f>SUM(T21:AC21)</f>
        <v>154</v>
      </c>
      <c r="AH21" s="2">
        <v>51</v>
      </c>
      <c r="AI21" s="2" t="s">
        <v>0</v>
      </c>
      <c r="AJ21" s="2">
        <f>FLOOR(SUM(AN21)/10000,1)</f>
        <v>9</v>
      </c>
      <c r="AK21" s="9" t="s">
        <v>81</v>
      </c>
      <c r="AL21" s="3">
        <v>20110326</v>
      </c>
      <c r="AM21" s="3">
        <v>20010415</v>
      </c>
      <c r="AN21" s="3">
        <f>SUM(AL21-AM21)</f>
        <v>99911</v>
      </c>
      <c r="AO21" s="3">
        <v>20</v>
      </c>
      <c r="AP21" s="3">
        <v>10</v>
      </c>
      <c r="AQ21" s="3">
        <v>16</v>
      </c>
      <c r="AR21" s="3">
        <v>10</v>
      </c>
      <c r="AS21" s="3">
        <v>20</v>
      </c>
      <c r="AT21" s="3">
        <v>20</v>
      </c>
      <c r="AU21" s="3">
        <v>20</v>
      </c>
      <c r="AV21" s="3">
        <v>16</v>
      </c>
      <c r="AW21" s="3">
        <v>16</v>
      </c>
      <c r="AX21" s="3">
        <v>16</v>
      </c>
      <c r="AY21" s="3">
        <f>SUM(AO21:AX21)</f>
        <v>164</v>
      </c>
      <c r="BB21" s="1"/>
      <c r="BJ21" s="3">
        <f>SUM(AZ21:BI21)</f>
        <v>0</v>
      </c>
      <c r="BK21" s="3">
        <f>SUM(AY21)</f>
        <v>164</v>
      </c>
      <c r="BL21" s="3">
        <f>SUM(AD21)</f>
        <v>154</v>
      </c>
      <c r="BM21" s="3">
        <f>SUM(S21)</f>
        <v>142</v>
      </c>
      <c r="BN21" s="3">
        <f>SUM(BJ21:BM21)</f>
        <v>460</v>
      </c>
      <c r="BO21" s="25">
        <v>3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</row>
    <row r="22" spans="1:226" s="3" customFormat="1" ht="18" customHeight="1">
      <c r="A22" s="1"/>
      <c r="B22" s="2"/>
      <c r="C22" s="2"/>
      <c r="D22" s="2"/>
      <c r="E22" s="9" t="s">
        <v>51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H22" s="2"/>
      <c r="AI22" s="2"/>
      <c r="AJ22" s="2"/>
      <c r="AK22" s="9" t="s">
        <v>62</v>
      </c>
      <c r="BB22" s="1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</row>
    <row r="23" spans="1:226" s="3" customFormat="1" ht="18" customHeight="1">
      <c r="A23" s="1">
        <v>1</v>
      </c>
      <c r="B23" s="2">
        <v>901</v>
      </c>
      <c r="C23" s="2" t="s">
        <v>0</v>
      </c>
      <c r="D23" s="2">
        <f aca="true" t="shared" si="0" ref="D23:D30">FLOOR(SUM(H23)/10000,1)</f>
        <v>10</v>
      </c>
      <c r="E23" s="9" t="s">
        <v>3</v>
      </c>
      <c r="F23" s="3">
        <v>20110326</v>
      </c>
      <c r="G23" s="3">
        <v>20010128</v>
      </c>
      <c r="H23" s="3">
        <f aca="true" t="shared" si="1" ref="H23:H30">SUM(F23-G23)</f>
        <v>100198</v>
      </c>
      <c r="I23" s="2">
        <v>20</v>
      </c>
      <c r="J23" s="2">
        <v>16</v>
      </c>
      <c r="K23" s="2">
        <v>18</v>
      </c>
      <c r="L23" s="2">
        <v>10</v>
      </c>
      <c r="M23" s="2">
        <v>20</v>
      </c>
      <c r="N23" s="2">
        <v>20</v>
      </c>
      <c r="O23" s="2">
        <v>20</v>
      </c>
      <c r="P23" s="2">
        <v>16</v>
      </c>
      <c r="Q23" s="2">
        <v>18</v>
      </c>
      <c r="R23" s="2">
        <v>16</v>
      </c>
      <c r="S23" s="2">
        <f aca="true" t="shared" si="2" ref="S23:S30">SUM(I23:R23)</f>
        <v>174</v>
      </c>
      <c r="T23" s="2">
        <v>20</v>
      </c>
      <c r="U23" s="2">
        <v>14</v>
      </c>
      <c r="V23" s="2">
        <v>18</v>
      </c>
      <c r="W23" s="2">
        <v>20</v>
      </c>
      <c r="X23" s="2">
        <v>20</v>
      </c>
      <c r="Y23" s="2">
        <v>20</v>
      </c>
      <c r="Z23" s="2">
        <v>20</v>
      </c>
      <c r="AA23" s="2">
        <v>16</v>
      </c>
      <c r="AB23" s="2">
        <v>18</v>
      </c>
      <c r="AC23" s="2">
        <v>20</v>
      </c>
      <c r="AD23" s="2">
        <f aca="true" t="shared" si="3" ref="AD23:AD30">SUM(T23:AC23)</f>
        <v>186</v>
      </c>
      <c r="AH23" s="2">
        <v>901</v>
      </c>
      <c r="AI23" s="2" t="s">
        <v>0</v>
      </c>
      <c r="AJ23" s="2">
        <f aca="true" t="shared" si="4" ref="AJ23:AJ30">FLOOR(SUM(AN23)/10000,1)</f>
        <v>10</v>
      </c>
      <c r="AK23" s="9" t="s">
        <v>3</v>
      </c>
      <c r="AL23" s="3">
        <v>20110326</v>
      </c>
      <c r="AM23" s="3">
        <v>20010128</v>
      </c>
      <c r="AN23" s="3">
        <f aca="true" t="shared" si="5" ref="AN23:AN30">SUM(AL23-AM23)</f>
        <v>100198</v>
      </c>
      <c r="AO23" s="3">
        <v>20</v>
      </c>
      <c r="AP23" s="3">
        <v>16</v>
      </c>
      <c r="AQ23" s="3">
        <v>16</v>
      </c>
      <c r="AR23" s="3">
        <v>20</v>
      </c>
      <c r="AS23" s="3">
        <v>20</v>
      </c>
      <c r="AT23" s="3">
        <v>20</v>
      </c>
      <c r="AU23" s="3">
        <v>20</v>
      </c>
      <c r="AV23" s="3">
        <v>18</v>
      </c>
      <c r="AW23" s="3">
        <v>18</v>
      </c>
      <c r="AX23" s="3">
        <v>18</v>
      </c>
      <c r="AY23" s="3">
        <f aca="true" t="shared" si="6" ref="AY23:AY30">SUM(AO23:AX23)</f>
        <v>186</v>
      </c>
      <c r="AZ23" s="3">
        <v>20</v>
      </c>
      <c r="BA23" s="3">
        <v>16</v>
      </c>
      <c r="BB23" s="1">
        <v>18</v>
      </c>
      <c r="BC23" s="3">
        <v>20</v>
      </c>
      <c r="BD23" s="3">
        <v>20</v>
      </c>
      <c r="BE23" s="3">
        <v>20</v>
      </c>
      <c r="BF23" s="3">
        <v>20</v>
      </c>
      <c r="BG23" s="3">
        <v>16</v>
      </c>
      <c r="BH23" s="3">
        <v>18</v>
      </c>
      <c r="BI23" s="3">
        <v>18</v>
      </c>
      <c r="BJ23" s="3">
        <f aca="true" t="shared" si="7" ref="BJ23:BJ30">SUM(AZ23:BI23)</f>
        <v>186</v>
      </c>
      <c r="BK23" s="3">
        <f aca="true" t="shared" si="8" ref="BK23:BK30">SUM(AY23)</f>
        <v>186</v>
      </c>
      <c r="BL23" s="3">
        <f aca="true" t="shared" si="9" ref="BL23:BL30">SUM(AD23)</f>
        <v>186</v>
      </c>
      <c r="BM23" s="3">
        <f aca="true" t="shared" si="10" ref="BM23:BM30">SUM(S23)</f>
        <v>174</v>
      </c>
      <c r="BN23" s="3">
        <f aca="true" t="shared" si="11" ref="BN23:BN30">SUM(BJ23:BM23)</f>
        <v>732</v>
      </c>
      <c r="BO23" s="22">
        <v>1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</row>
    <row r="24" spans="1:226" s="3" customFormat="1" ht="18" customHeight="1">
      <c r="A24" s="1">
        <v>1</v>
      </c>
      <c r="B24" s="2">
        <v>917</v>
      </c>
      <c r="C24" s="2" t="s">
        <v>0</v>
      </c>
      <c r="D24" s="2">
        <f t="shared" si="0"/>
        <v>10</v>
      </c>
      <c r="E24" s="9" t="s">
        <v>4</v>
      </c>
      <c r="F24" s="3">
        <v>20110326</v>
      </c>
      <c r="G24" s="3">
        <v>20000420</v>
      </c>
      <c r="H24" s="3">
        <f t="shared" si="1"/>
        <v>109906</v>
      </c>
      <c r="I24" s="2">
        <v>20</v>
      </c>
      <c r="J24" s="2">
        <v>14</v>
      </c>
      <c r="K24" s="2">
        <v>16</v>
      </c>
      <c r="L24" s="2">
        <v>18</v>
      </c>
      <c r="M24" s="2">
        <v>20</v>
      </c>
      <c r="N24" s="2">
        <v>16</v>
      </c>
      <c r="O24" s="2">
        <v>20</v>
      </c>
      <c r="P24" s="2">
        <v>14</v>
      </c>
      <c r="Q24" s="2">
        <v>20</v>
      </c>
      <c r="R24" s="2">
        <v>20</v>
      </c>
      <c r="S24" s="2">
        <f t="shared" si="2"/>
        <v>178</v>
      </c>
      <c r="T24" s="2">
        <v>20</v>
      </c>
      <c r="U24" s="2">
        <v>10</v>
      </c>
      <c r="V24" s="2">
        <v>16</v>
      </c>
      <c r="W24" s="2">
        <v>16</v>
      </c>
      <c r="X24" s="2">
        <v>20</v>
      </c>
      <c r="Y24" s="2">
        <v>18</v>
      </c>
      <c r="Z24" s="2">
        <v>20</v>
      </c>
      <c r="AA24" s="2">
        <v>16</v>
      </c>
      <c r="AB24" s="2">
        <v>20</v>
      </c>
      <c r="AC24" s="2">
        <v>18</v>
      </c>
      <c r="AD24" s="2">
        <f t="shared" si="3"/>
        <v>174</v>
      </c>
      <c r="AH24" s="2">
        <v>917</v>
      </c>
      <c r="AI24" s="2" t="s">
        <v>0</v>
      </c>
      <c r="AJ24" s="2">
        <f t="shared" si="4"/>
        <v>10</v>
      </c>
      <c r="AK24" s="9" t="s">
        <v>4</v>
      </c>
      <c r="AL24" s="3">
        <v>20110326</v>
      </c>
      <c r="AM24" s="3">
        <v>20000420</v>
      </c>
      <c r="AN24" s="3">
        <f t="shared" si="5"/>
        <v>109906</v>
      </c>
      <c r="AO24" s="3">
        <v>20</v>
      </c>
      <c r="AP24" s="3">
        <v>8</v>
      </c>
      <c r="AQ24" s="3">
        <v>20</v>
      </c>
      <c r="AR24" s="3">
        <v>20</v>
      </c>
      <c r="AS24" s="3">
        <v>20</v>
      </c>
      <c r="AT24" s="3">
        <v>20</v>
      </c>
      <c r="AU24" s="3">
        <v>20</v>
      </c>
      <c r="AV24" s="3">
        <v>18</v>
      </c>
      <c r="AW24" s="3">
        <v>20</v>
      </c>
      <c r="AX24" s="3">
        <v>20</v>
      </c>
      <c r="AY24" s="3">
        <f t="shared" si="6"/>
        <v>186</v>
      </c>
      <c r="AZ24" s="3">
        <v>20</v>
      </c>
      <c r="BA24" s="3">
        <v>16</v>
      </c>
      <c r="BB24" s="1">
        <v>20</v>
      </c>
      <c r="BC24" s="3">
        <v>20</v>
      </c>
      <c r="BD24" s="3">
        <v>20</v>
      </c>
      <c r="BE24" s="3">
        <v>20</v>
      </c>
      <c r="BF24" s="3">
        <v>20</v>
      </c>
      <c r="BG24" s="3">
        <v>14</v>
      </c>
      <c r="BH24" s="3">
        <v>20</v>
      </c>
      <c r="BI24" s="3">
        <v>20</v>
      </c>
      <c r="BJ24" s="3">
        <f t="shared" si="7"/>
        <v>190</v>
      </c>
      <c r="BK24" s="3">
        <f t="shared" si="8"/>
        <v>186</v>
      </c>
      <c r="BL24" s="3">
        <f t="shared" si="9"/>
        <v>174</v>
      </c>
      <c r="BM24" s="3">
        <f t="shared" si="10"/>
        <v>178</v>
      </c>
      <c r="BN24" s="3">
        <f t="shared" si="11"/>
        <v>728</v>
      </c>
      <c r="BO24" s="22">
        <v>2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</row>
    <row r="25" spans="1:226" s="3" customFormat="1" ht="18" customHeight="1">
      <c r="A25" s="1">
        <v>1</v>
      </c>
      <c r="B25" s="2">
        <v>33</v>
      </c>
      <c r="C25" s="2" t="s">
        <v>0</v>
      </c>
      <c r="D25" s="2">
        <f t="shared" si="0"/>
        <v>10</v>
      </c>
      <c r="E25" s="9" t="s">
        <v>12</v>
      </c>
      <c r="F25" s="3">
        <v>20110326</v>
      </c>
      <c r="G25" s="3">
        <v>20000425</v>
      </c>
      <c r="H25" s="3">
        <f t="shared" si="1"/>
        <v>109901</v>
      </c>
      <c r="I25" s="2">
        <v>20</v>
      </c>
      <c r="J25" s="2">
        <v>10</v>
      </c>
      <c r="K25" s="2">
        <v>14</v>
      </c>
      <c r="L25" s="2">
        <v>20</v>
      </c>
      <c r="M25" s="2">
        <v>20</v>
      </c>
      <c r="N25" s="2">
        <v>20</v>
      </c>
      <c r="O25" s="2">
        <v>14</v>
      </c>
      <c r="P25" s="2">
        <v>14</v>
      </c>
      <c r="Q25" s="2">
        <v>16</v>
      </c>
      <c r="R25" s="2">
        <v>18</v>
      </c>
      <c r="S25" s="2">
        <f t="shared" si="2"/>
        <v>166</v>
      </c>
      <c r="T25" s="2">
        <v>20</v>
      </c>
      <c r="U25" s="2">
        <v>14</v>
      </c>
      <c r="V25" s="2">
        <v>18</v>
      </c>
      <c r="W25" s="2">
        <v>20</v>
      </c>
      <c r="X25" s="2">
        <v>20</v>
      </c>
      <c r="Y25" s="2">
        <v>20</v>
      </c>
      <c r="Z25" s="2">
        <v>14</v>
      </c>
      <c r="AA25" s="2">
        <v>14</v>
      </c>
      <c r="AB25" s="2">
        <v>16</v>
      </c>
      <c r="AC25" s="2">
        <v>16</v>
      </c>
      <c r="AD25" s="2">
        <f t="shared" si="3"/>
        <v>172</v>
      </c>
      <c r="AH25" s="2">
        <v>33</v>
      </c>
      <c r="AI25" s="2" t="s">
        <v>0</v>
      </c>
      <c r="AJ25" s="2">
        <f t="shared" si="4"/>
        <v>10</v>
      </c>
      <c r="AK25" s="9" t="s">
        <v>12</v>
      </c>
      <c r="AL25" s="3">
        <v>20110326</v>
      </c>
      <c r="AM25" s="3">
        <v>20000425</v>
      </c>
      <c r="AN25" s="3">
        <f t="shared" si="5"/>
        <v>109901</v>
      </c>
      <c r="AO25" s="3">
        <v>20</v>
      </c>
      <c r="AP25" s="3">
        <v>10</v>
      </c>
      <c r="AQ25" s="3">
        <v>16</v>
      </c>
      <c r="AR25" s="3">
        <v>18</v>
      </c>
      <c r="AS25" s="3">
        <v>20</v>
      </c>
      <c r="AT25" s="3">
        <v>20</v>
      </c>
      <c r="AU25" s="3">
        <v>14</v>
      </c>
      <c r="AV25" s="3">
        <v>16</v>
      </c>
      <c r="AW25" s="3">
        <v>10</v>
      </c>
      <c r="AX25" s="3">
        <v>14</v>
      </c>
      <c r="AY25" s="3">
        <f t="shared" si="6"/>
        <v>158</v>
      </c>
      <c r="AZ25" s="3">
        <v>20</v>
      </c>
      <c r="BA25" s="3">
        <v>10</v>
      </c>
      <c r="BB25" s="1">
        <v>18</v>
      </c>
      <c r="BC25" s="3">
        <v>20</v>
      </c>
      <c r="BD25" s="3">
        <v>20</v>
      </c>
      <c r="BE25" s="3">
        <v>20</v>
      </c>
      <c r="BF25" s="3">
        <v>14</v>
      </c>
      <c r="BG25" s="3">
        <v>16</v>
      </c>
      <c r="BH25" s="3">
        <v>10</v>
      </c>
      <c r="BI25" s="3">
        <v>14</v>
      </c>
      <c r="BJ25" s="3">
        <f t="shared" si="7"/>
        <v>162</v>
      </c>
      <c r="BK25" s="3">
        <f t="shared" si="8"/>
        <v>158</v>
      </c>
      <c r="BL25" s="3">
        <f t="shared" si="9"/>
        <v>172</v>
      </c>
      <c r="BM25" s="3">
        <f t="shared" si="10"/>
        <v>166</v>
      </c>
      <c r="BN25" s="3">
        <f t="shared" si="11"/>
        <v>658</v>
      </c>
      <c r="BO25" s="22">
        <v>3</v>
      </c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</row>
    <row r="26" spans="1:226" s="3" customFormat="1" ht="18" customHeight="1">
      <c r="A26" s="1">
        <v>1</v>
      </c>
      <c r="B26" s="2">
        <v>1904</v>
      </c>
      <c r="C26" s="2" t="s">
        <v>0</v>
      </c>
      <c r="D26" s="2">
        <f t="shared" si="0"/>
        <v>10</v>
      </c>
      <c r="E26" s="9" t="s">
        <v>7</v>
      </c>
      <c r="F26" s="3">
        <v>20110326</v>
      </c>
      <c r="G26" s="3">
        <v>20001005</v>
      </c>
      <c r="H26" s="3">
        <f t="shared" si="1"/>
        <v>109321</v>
      </c>
      <c r="I26" s="2">
        <v>20</v>
      </c>
      <c r="J26" s="2">
        <v>8</v>
      </c>
      <c r="K26" s="2">
        <v>20</v>
      </c>
      <c r="L26" s="2">
        <v>10</v>
      </c>
      <c r="M26" s="2">
        <v>20</v>
      </c>
      <c r="N26" s="2">
        <v>20</v>
      </c>
      <c r="O26" s="2">
        <v>10</v>
      </c>
      <c r="P26" s="2">
        <v>14</v>
      </c>
      <c r="Q26" s="2">
        <v>12</v>
      </c>
      <c r="R26" s="2">
        <v>14</v>
      </c>
      <c r="S26" s="2">
        <f t="shared" si="2"/>
        <v>148</v>
      </c>
      <c r="T26" s="2">
        <v>20</v>
      </c>
      <c r="U26" s="2">
        <v>8</v>
      </c>
      <c r="V26" s="2">
        <v>16</v>
      </c>
      <c r="W26" s="2">
        <v>18</v>
      </c>
      <c r="X26" s="2">
        <v>20</v>
      </c>
      <c r="Y26" s="2">
        <v>16</v>
      </c>
      <c r="Z26" s="2">
        <v>10</v>
      </c>
      <c r="AA26" s="2">
        <v>14</v>
      </c>
      <c r="AB26" s="2">
        <v>10</v>
      </c>
      <c r="AC26" s="2">
        <v>12</v>
      </c>
      <c r="AD26" s="2">
        <f t="shared" si="3"/>
        <v>144</v>
      </c>
      <c r="AH26" s="2">
        <v>1904</v>
      </c>
      <c r="AI26" s="2" t="s">
        <v>0</v>
      </c>
      <c r="AJ26" s="2">
        <f t="shared" si="4"/>
        <v>10</v>
      </c>
      <c r="AK26" s="9" t="s">
        <v>7</v>
      </c>
      <c r="AL26" s="3">
        <v>20110326</v>
      </c>
      <c r="AM26" s="3">
        <v>20001005</v>
      </c>
      <c r="AN26" s="3">
        <f t="shared" si="5"/>
        <v>109321</v>
      </c>
      <c r="AO26" s="3">
        <v>20</v>
      </c>
      <c r="AP26" s="3">
        <v>10</v>
      </c>
      <c r="AQ26" s="3">
        <v>16</v>
      </c>
      <c r="AR26" s="3">
        <v>20</v>
      </c>
      <c r="AS26" s="3">
        <v>20</v>
      </c>
      <c r="AT26" s="3">
        <v>20</v>
      </c>
      <c r="AU26" s="3">
        <v>14</v>
      </c>
      <c r="AV26" s="3">
        <v>16</v>
      </c>
      <c r="AW26" s="3">
        <v>12</v>
      </c>
      <c r="AX26" s="3">
        <v>16</v>
      </c>
      <c r="AY26" s="3">
        <f t="shared" si="6"/>
        <v>164</v>
      </c>
      <c r="AZ26" s="3">
        <v>20</v>
      </c>
      <c r="BA26" s="3">
        <v>10</v>
      </c>
      <c r="BB26" s="1">
        <v>18</v>
      </c>
      <c r="BC26" s="1">
        <v>20</v>
      </c>
      <c r="BD26" s="3">
        <v>20</v>
      </c>
      <c r="BE26" s="3">
        <v>20</v>
      </c>
      <c r="BF26" s="3">
        <v>14</v>
      </c>
      <c r="BG26" s="3">
        <v>16</v>
      </c>
      <c r="BH26" s="3">
        <v>16</v>
      </c>
      <c r="BI26" s="3">
        <v>16</v>
      </c>
      <c r="BJ26" s="3">
        <f t="shared" si="7"/>
        <v>170</v>
      </c>
      <c r="BK26" s="3">
        <f t="shared" si="8"/>
        <v>164</v>
      </c>
      <c r="BL26" s="3">
        <f t="shared" si="9"/>
        <v>144</v>
      </c>
      <c r="BM26" s="3">
        <f t="shared" si="10"/>
        <v>148</v>
      </c>
      <c r="BN26" s="3">
        <f t="shared" si="11"/>
        <v>626</v>
      </c>
      <c r="BO26" s="22">
        <v>4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</row>
    <row r="27" spans="1:226" s="3" customFormat="1" ht="18" customHeight="1">
      <c r="A27" s="1">
        <v>1</v>
      </c>
      <c r="B27" s="2">
        <v>36</v>
      </c>
      <c r="C27" s="2" t="s">
        <v>0</v>
      </c>
      <c r="D27" s="2">
        <f t="shared" si="0"/>
        <v>10</v>
      </c>
      <c r="E27" s="9" t="s">
        <v>13</v>
      </c>
      <c r="F27" s="3">
        <v>20110326</v>
      </c>
      <c r="G27" s="3">
        <v>20000905</v>
      </c>
      <c r="H27" s="3">
        <f t="shared" si="1"/>
        <v>109421</v>
      </c>
      <c r="I27" s="2">
        <v>20</v>
      </c>
      <c r="J27" s="2">
        <v>10</v>
      </c>
      <c r="K27" s="2">
        <v>18</v>
      </c>
      <c r="L27" s="2">
        <v>20</v>
      </c>
      <c r="M27" s="2">
        <v>20</v>
      </c>
      <c r="N27" s="2">
        <v>20</v>
      </c>
      <c r="O27" s="2">
        <v>14</v>
      </c>
      <c r="P27" s="2">
        <v>14</v>
      </c>
      <c r="Q27" s="2">
        <v>10</v>
      </c>
      <c r="R27" s="2">
        <v>10</v>
      </c>
      <c r="S27" s="2">
        <f t="shared" si="2"/>
        <v>156</v>
      </c>
      <c r="T27" s="2">
        <v>20</v>
      </c>
      <c r="U27" s="2">
        <v>10</v>
      </c>
      <c r="V27" s="2">
        <v>18</v>
      </c>
      <c r="W27" s="2">
        <v>20</v>
      </c>
      <c r="X27" s="2">
        <v>20</v>
      </c>
      <c r="Y27" s="2">
        <v>20</v>
      </c>
      <c r="Z27" s="2">
        <v>14</v>
      </c>
      <c r="AA27" s="2">
        <v>16</v>
      </c>
      <c r="AB27" s="2">
        <v>12</v>
      </c>
      <c r="AC27" s="2">
        <v>8</v>
      </c>
      <c r="AD27" s="2">
        <f t="shared" si="3"/>
        <v>158</v>
      </c>
      <c r="AH27" s="2">
        <v>36</v>
      </c>
      <c r="AI27" s="2" t="s">
        <v>0</v>
      </c>
      <c r="AJ27" s="2">
        <f t="shared" si="4"/>
        <v>10</v>
      </c>
      <c r="AK27" s="9" t="s">
        <v>13</v>
      </c>
      <c r="AL27" s="3">
        <v>20110326</v>
      </c>
      <c r="AM27" s="3">
        <v>20000905</v>
      </c>
      <c r="AN27" s="3">
        <f t="shared" si="5"/>
        <v>109421</v>
      </c>
      <c r="AO27" s="3">
        <v>20</v>
      </c>
      <c r="AP27" s="3">
        <v>8</v>
      </c>
      <c r="AQ27" s="3">
        <v>16</v>
      </c>
      <c r="AR27" s="3">
        <v>18</v>
      </c>
      <c r="AS27" s="3">
        <v>20</v>
      </c>
      <c r="AT27" s="3">
        <v>20</v>
      </c>
      <c r="AU27" s="3">
        <v>14</v>
      </c>
      <c r="AV27" s="3">
        <v>14</v>
      </c>
      <c r="AW27" s="3">
        <v>16</v>
      </c>
      <c r="AX27" s="3">
        <v>8</v>
      </c>
      <c r="AY27" s="3">
        <f t="shared" si="6"/>
        <v>154</v>
      </c>
      <c r="AZ27" s="3">
        <v>20</v>
      </c>
      <c r="BA27" s="3">
        <v>8</v>
      </c>
      <c r="BB27" s="1">
        <v>18</v>
      </c>
      <c r="BC27" s="3">
        <v>20</v>
      </c>
      <c r="BD27" s="3">
        <v>20</v>
      </c>
      <c r="BE27" s="3">
        <v>20</v>
      </c>
      <c r="BF27" s="3">
        <v>14</v>
      </c>
      <c r="BG27" s="3">
        <v>16</v>
      </c>
      <c r="BH27" s="3">
        <v>12</v>
      </c>
      <c r="BI27" s="3">
        <v>6</v>
      </c>
      <c r="BJ27" s="3">
        <f t="shared" si="7"/>
        <v>154</v>
      </c>
      <c r="BK27" s="3">
        <f t="shared" si="8"/>
        <v>154</v>
      </c>
      <c r="BL27" s="3">
        <f t="shared" si="9"/>
        <v>158</v>
      </c>
      <c r="BM27" s="3">
        <f t="shared" si="10"/>
        <v>156</v>
      </c>
      <c r="BN27" s="3">
        <f t="shared" si="11"/>
        <v>622</v>
      </c>
      <c r="BO27" s="22">
        <v>5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</row>
    <row r="28" spans="1:226" s="3" customFormat="1" ht="18" customHeight="1">
      <c r="A28" s="1">
        <v>1</v>
      </c>
      <c r="B28" s="2">
        <v>55</v>
      </c>
      <c r="C28" s="2" t="s">
        <v>0</v>
      </c>
      <c r="D28" s="2">
        <f t="shared" si="0"/>
        <v>10</v>
      </c>
      <c r="E28" s="9" t="s">
        <v>17</v>
      </c>
      <c r="F28" s="3">
        <v>20110326</v>
      </c>
      <c r="G28" s="3">
        <v>20001120</v>
      </c>
      <c r="H28" s="3">
        <f t="shared" si="1"/>
        <v>109206</v>
      </c>
      <c r="I28" s="2">
        <v>20</v>
      </c>
      <c r="J28" s="2">
        <v>8</v>
      </c>
      <c r="K28" s="2">
        <v>20</v>
      </c>
      <c r="L28" s="2">
        <v>10</v>
      </c>
      <c r="M28" s="2">
        <v>20</v>
      </c>
      <c r="N28" s="2">
        <v>20</v>
      </c>
      <c r="O28" s="2">
        <v>10</v>
      </c>
      <c r="P28" s="2">
        <v>14</v>
      </c>
      <c r="Q28" s="2">
        <v>14</v>
      </c>
      <c r="R28" s="2">
        <v>12</v>
      </c>
      <c r="S28" s="2">
        <f t="shared" si="2"/>
        <v>148</v>
      </c>
      <c r="T28" s="2">
        <v>20</v>
      </c>
      <c r="U28" s="2">
        <v>8</v>
      </c>
      <c r="V28" s="2">
        <v>18</v>
      </c>
      <c r="W28" s="2">
        <v>10</v>
      </c>
      <c r="X28" s="2">
        <v>20</v>
      </c>
      <c r="Y28" s="2">
        <v>14</v>
      </c>
      <c r="Z28" s="2">
        <v>14</v>
      </c>
      <c r="AA28" s="2">
        <v>14</v>
      </c>
      <c r="AB28" s="2">
        <v>14</v>
      </c>
      <c r="AC28" s="2">
        <v>14</v>
      </c>
      <c r="AD28" s="2">
        <f t="shared" si="3"/>
        <v>146</v>
      </c>
      <c r="AH28" s="2">
        <v>55</v>
      </c>
      <c r="AI28" s="2" t="s">
        <v>0</v>
      </c>
      <c r="AJ28" s="2">
        <f t="shared" si="4"/>
        <v>10</v>
      </c>
      <c r="AK28" s="9" t="s">
        <v>17</v>
      </c>
      <c r="AL28" s="3">
        <v>20110326</v>
      </c>
      <c r="AM28" s="3">
        <v>20001120</v>
      </c>
      <c r="AN28" s="3">
        <f t="shared" si="5"/>
        <v>109206</v>
      </c>
      <c r="AO28" s="3">
        <v>20</v>
      </c>
      <c r="AP28" s="3">
        <v>8</v>
      </c>
      <c r="AQ28" s="3">
        <v>20</v>
      </c>
      <c r="AR28" s="3">
        <v>20</v>
      </c>
      <c r="AS28" s="3">
        <v>20</v>
      </c>
      <c r="AT28" s="3">
        <v>20</v>
      </c>
      <c r="AU28" s="3">
        <v>14</v>
      </c>
      <c r="AV28" s="3">
        <v>14</v>
      </c>
      <c r="AW28" s="3">
        <v>14</v>
      </c>
      <c r="AX28" s="3">
        <v>12</v>
      </c>
      <c r="AY28" s="3">
        <f t="shared" si="6"/>
        <v>162</v>
      </c>
      <c r="AZ28" s="3">
        <v>20</v>
      </c>
      <c r="BA28" s="3">
        <v>8</v>
      </c>
      <c r="BB28" s="1">
        <v>14</v>
      </c>
      <c r="BC28" s="3">
        <v>10</v>
      </c>
      <c r="BD28" s="3">
        <v>20</v>
      </c>
      <c r="BE28" s="3">
        <v>20</v>
      </c>
      <c r="BF28" s="3">
        <v>14</v>
      </c>
      <c r="BG28" s="3">
        <v>16</v>
      </c>
      <c r="BH28" s="3">
        <v>14</v>
      </c>
      <c r="BI28" s="3">
        <v>12</v>
      </c>
      <c r="BJ28" s="3">
        <f t="shared" si="7"/>
        <v>148</v>
      </c>
      <c r="BK28" s="3">
        <f t="shared" si="8"/>
        <v>162</v>
      </c>
      <c r="BL28" s="3">
        <f t="shared" si="9"/>
        <v>146</v>
      </c>
      <c r="BM28" s="3">
        <f t="shared" si="10"/>
        <v>148</v>
      </c>
      <c r="BN28" s="3">
        <f t="shared" si="11"/>
        <v>604</v>
      </c>
      <c r="BO28" s="22">
        <v>6</v>
      </c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</row>
    <row r="29" spans="1:226" s="3" customFormat="1" ht="18" customHeight="1">
      <c r="A29" s="1">
        <v>1</v>
      </c>
      <c r="B29" s="2">
        <v>98</v>
      </c>
      <c r="C29" s="2" t="s">
        <v>0</v>
      </c>
      <c r="D29" s="2">
        <f t="shared" si="0"/>
        <v>10</v>
      </c>
      <c r="E29" s="9" t="s">
        <v>25</v>
      </c>
      <c r="F29" s="3">
        <v>20110326</v>
      </c>
      <c r="G29" s="3">
        <v>20000902</v>
      </c>
      <c r="H29" s="3">
        <f t="shared" si="1"/>
        <v>109424</v>
      </c>
      <c r="I29" s="2">
        <v>20</v>
      </c>
      <c r="J29" s="2">
        <v>10</v>
      </c>
      <c r="K29" s="2">
        <v>14</v>
      </c>
      <c r="L29" s="2">
        <v>20</v>
      </c>
      <c r="M29" s="2">
        <v>20</v>
      </c>
      <c r="N29" s="2">
        <v>20</v>
      </c>
      <c r="O29" s="2">
        <v>14</v>
      </c>
      <c r="P29" s="2">
        <v>16</v>
      </c>
      <c r="Q29" s="2">
        <v>8</v>
      </c>
      <c r="R29" s="2">
        <v>8</v>
      </c>
      <c r="S29" s="2">
        <f t="shared" si="2"/>
        <v>150</v>
      </c>
      <c r="T29" s="2">
        <v>20</v>
      </c>
      <c r="U29" s="2">
        <v>10</v>
      </c>
      <c r="V29" s="2">
        <v>16</v>
      </c>
      <c r="W29" s="2">
        <v>20</v>
      </c>
      <c r="X29" s="2">
        <v>20</v>
      </c>
      <c r="Y29" s="2">
        <v>16</v>
      </c>
      <c r="Z29" s="2">
        <v>14</v>
      </c>
      <c r="AA29" s="2">
        <v>14</v>
      </c>
      <c r="AB29" s="2">
        <v>6</v>
      </c>
      <c r="AC29" s="2">
        <v>6</v>
      </c>
      <c r="AD29" s="2">
        <f t="shared" si="3"/>
        <v>142</v>
      </c>
      <c r="AH29" s="2">
        <v>98</v>
      </c>
      <c r="AI29" s="2" t="s">
        <v>0</v>
      </c>
      <c r="AJ29" s="2">
        <f t="shared" si="4"/>
        <v>10</v>
      </c>
      <c r="AK29" s="9" t="s">
        <v>25</v>
      </c>
      <c r="AL29" s="3">
        <v>20110326</v>
      </c>
      <c r="AM29" s="3">
        <v>20000902</v>
      </c>
      <c r="AN29" s="3">
        <f t="shared" si="5"/>
        <v>109424</v>
      </c>
      <c r="AO29" s="3">
        <v>20</v>
      </c>
      <c r="AP29" s="3">
        <v>10</v>
      </c>
      <c r="AQ29" s="3">
        <v>10</v>
      </c>
      <c r="AR29" s="3">
        <v>20</v>
      </c>
      <c r="AS29" s="3">
        <v>20</v>
      </c>
      <c r="AT29" s="3">
        <v>20</v>
      </c>
      <c r="AU29" s="3">
        <v>14</v>
      </c>
      <c r="AV29" s="3">
        <v>16</v>
      </c>
      <c r="AW29" s="3">
        <v>8</v>
      </c>
      <c r="AX29" s="3">
        <v>10</v>
      </c>
      <c r="AY29" s="3">
        <f t="shared" si="6"/>
        <v>148</v>
      </c>
      <c r="AZ29" s="3">
        <v>20</v>
      </c>
      <c r="BA29" s="3">
        <v>10</v>
      </c>
      <c r="BB29" s="1">
        <v>18</v>
      </c>
      <c r="BC29" s="3">
        <v>16</v>
      </c>
      <c r="BD29" s="3">
        <v>10</v>
      </c>
      <c r="BE29" s="3">
        <v>20</v>
      </c>
      <c r="BF29" s="3">
        <v>14</v>
      </c>
      <c r="BG29" s="3">
        <v>16</v>
      </c>
      <c r="BH29" s="3">
        <v>18</v>
      </c>
      <c r="BI29" s="3">
        <v>10</v>
      </c>
      <c r="BJ29" s="3">
        <f t="shared" si="7"/>
        <v>152</v>
      </c>
      <c r="BK29" s="3">
        <f t="shared" si="8"/>
        <v>148</v>
      </c>
      <c r="BL29" s="3">
        <f t="shared" si="9"/>
        <v>142</v>
      </c>
      <c r="BM29" s="3">
        <f t="shared" si="10"/>
        <v>150</v>
      </c>
      <c r="BN29" s="3">
        <f t="shared" si="11"/>
        <v>592</v>
      </c>
      <c r="BO29" s="22">
        <v>7</v>
      </c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</row>
    <row r="30" spans="1:226" s="3" customFormat="1" ht="18" customHeight="1">
      <c r="A30" s="1">
        <v>1</v>
      </c>
      <c r="B30" s="2">
        <v>76</v>
      </c>
      <c r="C30" s="2" t="s">
        <v>0</v>
      </c>
      <c r="D30" s="2">
        <f t="shared" si="0"/>
        <v>10</v>
      </c>
      <c r="E30" s="9" t="s">
        <v>21</v>
      </c>
      <c r="F30" s="3">
        <v>20110326</v>
      </c>
      <c r="G30" s="3">
        <v>20000617</v>
      </c>
      <c r="H30" s="3">
        <f t="shared" si="1"/>
        <v>109709</v>
      </c>
      <c r="I30" s="2">
        <v>20</v>
      </c>
      <c r="J30" s="2">
        <v>8</v>
      </c>
      <c r="K30" s="2">
        <v>16</v>
      </c>
      <c r="L30" s="2">
        <v>10</v>
      </c>
      <c r="M30" s="2">
        <v>10</v>
      </c>
      <c r="N30" s="2">
        <v>10</v>
      </c>
      <c r="O30" s="2">
        <v>0</v>
      </c>
      <c r="P30" s="2">
        <v>14</v>
      </c>
      <c r="Q30" s="2">
        <v>6</v>
      </c>
      <c r="R30" s="2">
        <v>6</v>
      </c>
      <c r="S30" s="2">
        <f t="shared" si="2"/>
        <v>100</v>
      </c>
      <c r="T30" s="2">
        <v>20</v>
      </c>
      <c r="U30" s="2">
        <v>8</v>
      </c>
      <c r="V30" s="2">
        <v>16</v>
      </c>
      <c r="W30" s="2">
        <v>10</v>
      </c>
      <c r="X30" s="2">
        <v>10</v>
      </c>
      <c r="Y30" s="2">
        <v>20</v>
      </c>
      <c r="Z30" s="2">
        <v>14</v>
      </c>
      <c r="AA30" s="2">
        <v>14</v>
      </c>
      <c r="AB30" s="2">
        <v>8</v>
      </c>
      <c r="AC30" s="2">
        <v>10</v>
      </c>
      <c r="AD30" s="2">
        <f t="shared" si="3"/>
        <v>130</v>
      </c>
      <c r="AH30" s="2">
        <v>76</v>
      </c>
      <c r="AI30" s="2" t="s">
        <v>0</v>
      </c>
      <c r="AJ30" s="2">
        <f t="shared" si="4"/>
        <v>10</v>
      </c>
      <c r="AK30" s="9" t="s">
        <v>21</v>
      </c>
      <c r="AL30" s="3">
        <v>20110326</v>
      </c>
      <c r="AM30" s="3">
        <v>20000617</v>
      </c>
      <c r="AN30" s="3">
        <f t="shared" si="5"/>
        <v>109709</v>
      </c>
      <c r="AO30" s="3">
        <v>20</v>
      </c>
      <c r="AP30" s="3">
        <v>8</v>
      </c>
      <c r="AQ30" s="3">
        <v>14</v>
      </c>
      <c r="AR30" s="3">
        <v>10</v>
      </c>
      <c r="AS30" s="3">
        <v>20</v>
      </c>
      <c r="AT30" s="3">
        <v>10</v>
      </c>
      <c r="AU30" s="3">
        <v>10</v>
      </c>
      <c r="AV30" s="3">
        <v>16</v>
      </c>
      <c r="AW30" s="3">
        <v>6</v>
      </c>
      <c r="AX30" s="3">
        <v>6</v>
      </c>
      <c r="AY30" s="3">
        <f t="shared" si="6"/>
        <v>120</v>
      </c>
      <c r="AZ30" s="3">
        <v>20</v>
      </c>
      <c r="BA30" s="3">
        <v>8</v>
      </c>
      <c r="BB30" s="1">
        <v>16</v>
      </c>
      <c r="BC30" s="3">
        <v>10</v>
      </c>
      <c r="BD30" s="3">
        <v>10</v>
      </c>
      <c r="BE30" s="3">
        <v>10</v>
      </c>
      <c r="BF30" s="3">
        <v>10</v>
      </c>
      <c r="BG30" s="3">
        <v>14</v>
      </c>
      <c r="BH30" s="3">
        <v>6</v>
      </c>
      <c r="BI30" s="3">
        <v>8</v>
      </c>
      <c r="BJ30" s="3">
        <f t="shared" si="7"/>
        <v>112</v>
      </c>
      <c r="BK30" s="3">
        <f t="shared" si="8"/>
        <v>120</v>
      </c>
      <c r="BL30" s="3">
        <f t="shared" si="9"/>
        <v>130</v>
      </c>
      <c r="BM30" s="3">
        <f t="shared" si="10"/>
        <v>100</v>
      </c>
      <c r="BN30" s="3">
        <f t="shared" si="11"/>
        <v>462</v>
      </c>
      <c r="BO30" s="22">
        <v>8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</row>
    <row r="31" spans="1:226" s="3" customFormat="1" ht="18" customHeight="1">
      <c r="A31" s="1"/>
      <c r="B31" s="2"/>
      <c r="C31" s="2"/>
      <c r="D31" s="2"/>
      <c r="E31" s="9" t="s">
        <v>52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H31" s="2"/>
      <c r="AI31" s="2"/>
      <c r="AJ31" s="2"/>
      <c r="AK31" s="9" t="s">
        <v>61</v>
      </c>
      <c r="BB31" s="1"/>
      <c r="BO31" s="22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</row>
    <row r="32" spans="1:226" s="3" customFormat="1" ht="18" customHeight="1">
      <c r="A32" s="1">
        <v>1</v>
      </c>
      <c r="B32" s="2">
        <v>114</v>
      </c>
      <c r="C32" s="2" t="s">
        <v>42</v>
      </c>
      <c r="D32" s="2">
        <f>FLOOR(SUM(H32)/10000,1)</f>
        <v>10</v>
      </c>
      <c r="E32" s="9" t="s">
        <v>47</v>
      </c>
      <c r="F32" s="3">
        <v>20110326</v>
      </c>
      <c r="G32" s="20">
        <v>20001011</v>
      </c>
      <c r="H32" s="20">
        <f>SUM(F32-G32)</f>
        <v>109315</v>
      </c>
      <c r="I32" s="2">
        <v>20</v>
      </c>
      <c r="J32" s="2">
        <v>8</v>
      </c>
      <c r="K32" s="2">
        <v>14</v>
      </c>
      <c r="L32" s="2">
        <v>10</v>
      </c>
      <c r="M32" s="2">
        <v>20</v>
      </c>
      <c r="N32" s="2">
        <v>20</v>
      </c>
      <c r="O32" s="2">
        <v>14</v>
      </c>
      <c r="P32" s="2">
        <v>14</v>
      </c>
      <c r="Q32" s="2">
        <v>18</v>
      </c>
      <c r="R32" s="2">
        <v>20</v>
      </c>
      <c r="S32" s="2">
        <f>SUM(I32:R32)</f>
        <v>158</v>
      </c>
      <c r="T32" s="2">
        <v>20</v>
      </c>
      <c r="U32" s="2">
        <v>8</v>
      </c>
      <c r="V32" s="2">
        <v>14</v>
      </c>
      <c r="W32" s="2">
        <v>10</v>
      </c>
      <c r="X32" s="2">
        <v>20</v>
      </c>
      <c r="Y32" s="2">
        <v>14</v>
      </c>
      <c r="Z32" s="2">
        <v>14</v>
      </c>
      <c r="AA32" s="2">
        <v>16</v>
      </c>
      <c r="AB32" s="2">
        <v>20</v>
      </c>
      <c r="AC32" s="2">
        <v>18</v>
      </c>
      <c r="AD32" s="2">
        <f>SUM(T32:AC32)</f>
        <v>154</v>
      </c>
      <c r="AH32" s="2">
        <v>114</v>
      </c>
      <c r="AI32" s="2" t="s">
        <v>44</v>
      </c>
      <c r="AJ32" s="2">
        <f>FLOOR(SUM(AN32)/10000,1)</f>
        <v>10</v>
      </c>
      <c r="AK32" s="9" t="s">
        <v>47</v>
      </c>
      <c r="AL32" s="3">
        <v>20110326</v>
      </c>
      <c r="AM32" s="20">
        <v>20001011</v>
      </c>
      <c r="AN32" s="20">
        <f>SUM(AL32-AM32)</f>
        <v>109315</v>
      </c>
      <c r="AO32" s="3">
        <v>20</v>
      </c>
      <c r="AP32" s="3">
        <v>8</v>
      </c>
      <c r="AQ32" s="3">
        <v>16</v>
      </c>
      <c r="AR32" s="3">
        <v>20</v>
      </c>
      <c r="AS32" s="3">
        <v>20</v>
      </c>
      <c r="AT32" s="3">
        <v>20</v>
      </c>
      <c r="AU32" s="3">
        <v>14</v>
      </c>
      <c r="AV32" s="3">
        <v>14</v>
      </c>
      <c r="AW32" s="3">
        <v>20</v>
      </c>
      <c r="AX32" s="3">
        <v>20</v>
      </c>
      <c r="AY32" s="3">
        <f>SUM(AO32:AX32)</f>
        <v>172</v>
      </c>
      <c r="AZ32" s="3">
        <v>16</v>
      </c>
      <c r="BA32" s="3">
        <v>10</v>
      </c>
      <c r="BB32" s="1">
        <v>20</v>
      </c>
      <c r="BC32" s="3">
        <v>20</v>
      </c>
      <c r="BD32" s="3">
        <v>20</v>
      </c>
      <c r="BE32" s="3">
        <v>20</v>
      </c>
      <c r="BF32" s="3">
        <v>10</v>
      </c>
      <c r="BG32" s="3">
        <v>16</v>
      </c>
      <c r="BH32" s="3">
        <v>20</v>
      </c>
      <c r="BI32" s="3">
        <v>20</v>
      </c>
      <c r="BJ32" s="3">
        <f>SUM(AZ32:BI32)</f>
        <v>172</v>
      </c>
      <c r="BK32" s="3">
        <f>SUM(AY32)</f>
        <v>172</v>
      </c>
      <c r="BL32" s="3">
        <f>SUM(AD32)</f>
        <v>154</v>
      </c>
      <c r="BM32" s="3">
        <f>SUM(S32)</f>
        <v>158</v>
      </c>
      <c r="BN32" s="3">
        <f>SUM(BJ32:BM32)</f>
        <v>656</v>
      </c>
      <c r="BO32" s="22">
        <v>1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</row>
    <row r="33" spans="1:226" s="3" customFormat="1" ht="18" customHeight="1">
      <c r="A33" s="1">
        <v>1</v>
      </c>
      <c r="B33" s="2">
        <v>70</v>
      </c>
      <c r="C33" s="2" t="s">
        <v>2</v>
      </c>
      <c r="D33" s="2">
        <f>FLOOR(SUM(H33)/10000,1)</f>
        <v>10</v>
      </c>
      <c r="E33" s="9" t="s">
        <v>20</v>
      </c>
      <c r="F33" s="3">
        <v>20110326</v>
      </c>
      <c r="G33" s="3">
        <v>20001124</v>
      </c>
      <c r="H33" s="3">
        <f>SUM(F33-G33)</f>
        <v>109202</v>
      </c>
      <c r="I33" s="2">
        <v>20</v>
      </c>
      <c r="J33" s="2">
        <v>8</v>
      </c>
      <c r="K33" s="2">
        <v>14</v>
      </c>
      <c r="L33" s="2">
        <v>14</v>
      </c>
      <c r="M33" s="2">
        <v>20</v>
      </c>
      <c r="N33" s="2">
        <v>20</v>
      </c>
      <c r="O33" s="2">
        <v>10</v>
      </c>
      <c r="P33" s="2">
        <v>14</v>
      </c>
      <c r="Q33" s="2">
        <v>20</v>
      </c>
      <c r="R33" s="2">
        <v>18</v>
      </c>
      <c r="S33" s="2">
        <f>SUM(I33:R33)</f>
        <v>158</v>
      </c>
      <c r="T33" s="2">
        <v>20</v>
      </c>
      <c r="U33" s="2">
        <v>8</v>
      </c>
      <c r="V33" s="2">
        <v>14</v>
      </c>
      <c r="W33" s="2">
        <v>10</v>
      </c>
      <c r="X33" s="2">
        <v>20</v>
      </c>
      <c r="Y33" s="2">
        <v>14</v>
      </c>
      <c r="Z33" s="2">
        <v>14</v>
      </c>
      <c r="AA33" s="2">
        <v>16</v>
      </c>
      <c r="AB33" s="2">
        <v>20</v>
      </c>
      <c r="AC33" s="2">
        <v>18</v>
      </c>
      <c r="AD33" s="2">
        <f>SUM(T33:AC33)</f>
        <v>154</v>
      </c>
      <c r="AH33" s="2">
        <v>70</v>
      </c>
      <c r="AI33" s="2" t="s">
        <v>2</v>
      </c>
      <c r="AJ33" s="2">
        <f>FLOOR(SUM(AN33)/10000,1)</f>
        <v>10</v>
      </c>
      <c r="AK33" s="9" t="s">
        <v>20</v>
      </c>
      <c r="AL33" s="3">
        <v>20110326</v>
      </c>
      <c r="AM33" s="3">
        <v>20001124</v>
      </c>
      <c r="AN33" s="3">
        <f>SUM(AL33-AM33)</f>
        <v>109202</v>
      </c>
      <c r="AO33" s="3">
        <v>20</v>
      </c>
      <c r="AP33" s="3">
        <v>8</v>
      </c>
      <c r="AQ33" s="3">
        <v>14</v>
      </c>
      <c r="AR33" s="3">
        <v>10</v>
      </c>
      <c r="AS33" s="3">
        <v>20</v>
      </c>
      <c r="AT33" s="3">
        <v>20</v>
      </c>
      <c r="AU33" s="3">
        <v>14</v>
      </c>
      <c r="AV33" s="3">
        <v>14</v>
      </c>
      <c r="AW33" s="3">
        <v>18</v>
      </c>
      <c r="AX33" s="3">
        <v>18</v>
      </c>
      <c r="AY33" s="3">
        <f>SUM(AO33:AX33)</f>
        <v>156</v>
      </c>
      <c r="AZ33" s="3">
        <v>20</v>
      </c>
      <c r="BA33" s="3">
        <v>8</v>
      </c>
      <c r="BB33" s="1">
        <v>16</v>
      </c>
      <c r="BC33" s="3">
        <v>14</v>
      </c>
      <c r="BD33" s="3">
        <v>20</v>
      </c>
      <c r="BE33" s="3">
        <v>20</v>
      </c>
      <c r="BF33" s="3">
        <v>14</v>
      </c>
      <c r="BG33" s="3">
        <v>16</v>
      </c>
      <c r="BH33" s="3">
        <v>18</v>
      </c>
      <c r="BI33" s="3">
        <v>18</v>
      </c>
      <c r="BJ33" s="3">
        <f>SUM(AZ33:BI33)</f>
        <v>164</v>
      </c>
      <c r="BK33" s="3">
        <f>SUM(AY33)</f>
        <v>156</v>
      </c>
      <c r="BL33" s="3">
        <f>SUM(AD33)</f>
        <v>154</v>
      </c>
      <c r="BM33" s="3">
        <f>SUM(S33)</f>
        <v>158</v>
      </c>
      <c r="BN33" s="3">
        <f>SUM(BJ33:BM33)</f>
        <v>632</v>
      </c>
      <c r="BO33" s="22">
        <v>2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</row>
    <row r="34" spans="1:226" s="3" customFormat="1" ht="18" customHeight="1">
      <c r="A34" s="1"/>
      <c r="B34" s="2"/>
      <c r="C34" s="2"/>
      <c r="D34" s="2"/>
      <c r="E34" s="9" t="s">
        <v>53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H34" s="2"/>
      <c r="AI34" s="2"/>
      <c r="AJ34" s="2"/>
      <c r="AK34" s="9" t="s">
        <v>53</v>
      </c>
      <c r="BB34" s="1"/>
      <c r="BO34" s="22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</row>
    <row r="35" spans="1:226" s="3" customFormat="1" ht="18" customHeight="1">
      <c r="A35" s="1">
        <v>1</v>
      </c>
      <c r="B35" s="2">
        <v>982</v>
      </c>
      <c r="C35" s="2" t="s">
        <v>0</v>
      </c>
      <c r="D35" s="2">
        <f aca="true" t="shared" si="12" ref="D35:D40">FLOOR(SUM(H35)/10000,1)</f>
        <v>11</v>
      </c>
      <c r="E35" s="9" t="s">
        <v>41</v>
      </c>
      <c r="F35" s="3">
        <v>20110326</v>
      </c>
      <c r="G35" s="20">
        <v>19990521</v>
      </c>
      <c r="H35" s="20">
        <f aca="true" t="shared" si="13" ref="H35:H40">SUM(F35-G35)</f>
        <v>119805</v>
      </c>
      <c r="I35" s="2">
        <v>18</v>
      </c>
      <c r="J35" s="2">
        <v>16</v>
      </c>
      <c r="K35" s="2">
        <v>20</v>
      </c>
      <c r="L35" s="2">
        <v>20</v>
      </c>
      <c r="M35" s="2">
        <v>20</v>
      </c>
      <c r="N35" s="2">
        <v>20</v>
      </c>
      <c r="O35" s="2">
        <v>20</v>
      </c>
      <c r="P35" s="2">
        <v>20</v>
      </c>
      <c r="Q35" s="2">
        <v>20</v>
      </c>
      <c r="R35" s="2">
        <v>20</v>
      </c>
      <c r="S35" s="2">
        <f aca="true" t="shared" si="14" ref="S35:S40">SUM(I35:R35)</f>
        <v>194</v>
      </c>
      <c r="T35" s="2">
        <v>10</v>
      </c>
      <c r="U35" s="2">
        <v>16</v>
      </c>
      <c r="V35" s="2">
        <v>18</v>
      </c>
      <c r="W35" s="2">
        <v>20</v>
      </c>
      <c r="X35" s="2">
        <v>20</v>
      </c>
      <c r="Y35" s="2">
        <v>20</v>
      </c>
      <c r="Z35" s="2">
        <v>14</v>
      </c>
      <c r="AA35" s="2">
        <v>14</v>
      </c>
      <c r="AB35" s="2">
        <v>20</v>
      </c>
      <c r="AC35" s="2">
        <v>16</v>
      </c>
      <c r="AD35" s="2">
        <f aca="true" t="shared" si="15" ref="AD35:AD40">SUM(T35:AC35)</f>
        <v>168</v>
      </c>
      <c r="AH35" s="2">
        <v>982</v>
      </c>
      <c r="AI35" s="2" t="s">
        <v>40</v>
      </c>
      <c r="AJ35" s="2">
        <f aca="true" t="shared" si="16" ref="AJ35:AJ40">FLOOR(SUM(AN35)/10000,1)</f>
        <v>11</v>
      </c>
      <c r="AK35" s="9" t="s">
        <v>41</v>
      </c>
      <c r="AL35" s="3">
        <v>20110326</v>
      </c>
      <c r="AM35" s="20">
        <v>19990521</v>
      </c>
      <c r="AN35" s="20">
        <f aca="true" t="shared" si="17" ref="AN35:AN40">SUM(AL35-AM35)</f>
        <v>119805</v>
      </c>
      <c r="AO35" s="3">
        <v>20</v>
      </c>
      <c r="AP35" s="3">
        <v>16</v>
      </c>
      <c r="AQ35" s="3">
        <v>18</v>
      </c>
      <c r="AR35" s="3">
        <v>20</v>
      </c>
      <c r="AS35" s="3">
        <v>20</v>
      </c>
      <c r="AT35" s="3">
        <v>20</v>
      </c>
      <c r="AU35" s="3">
        <v>20</v>
      </c>
      <c r="AV35" s="3">
        <v>16</v>
      </c>
      <c r="AW35" s="3">
        <v>20</v>
      </c>
      <c r="AX35" s="3">
        <v>20</v>
      </c>
      <c r="AY35" s="3">
        <f>SUM(AO35:AX35)</f>
        <v>190</v>
      </c>
      <c r="AZ35" s="3">
        <v>18</v>
      </c>
      <c r="BA35" s="3">
        <v>16</v>
      </c>
      <c r="BB35" s="1">
        <v>20</v>
      </c>
      <c r="BC35" s="3">
        <v>20</v>
      </c>
      <c r="BD35" s="3">
        <v>20</v>
      </c>
      <c r="BE35" s="3">
        <v>20</v>
      </c>
      <c r="BF35" s="3">
        <v>20</v>
      </c>
      <c r="BG35" s="3">
        <v>18</v>
      </c>
      <c r="BH35" s="3">
        <v>20</v>
      </c>
      <c r="BI35" s="3">
        <v>20</v>
      </c>
      <c r="BJ35" s="3">
        <f aca="true" t="shared" si="18" ref="BJ35:BJ40">SUM(AZ35:BI35)</f>
        <v>192</v>
      </c>
      <c r="BK35" s="3">
        <f aca="true" t="shared" si="19" ref="BK35:BK40">SUM(AY35)</f>
        <v>190</v>
      </c>
      <c r="BL35" s="3">
        <f aca="true" t="shared" si="20" ref="BL35:BL40">SUM(AD35)</f>
        <v>168</v>
      </c>
      <c r="BM35" s="3">
        <f aca="true" t="shared" si="21" ref="BM35:BM40">SUM(S35)</f>
        <v>194</v>
      </c>
      <c r="BN35" s="3">
        <f aca="true" t="shared" si="22" ref="BN35:BN40">SUM(BJ35:BM35)</f>
        <v>744</v>
      </c>
      <c r="BO35" s="22">
        <v>1</v>
      </c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</row>
    <row r="36" spans="1:226" s="3" customFormat="1" ht="18" customHeight="1">
      <c r="A36" s="1">
        <v>1</v>
      </c>
      <c r="B36" s="2">
        <v>26</v>
      </c>
      <c r="C36" s="2" t="s">
        <v>0</v>
      </c>
      <c r="D36" s="2">
        <f t="shared" si="12"/>
        <v>11</v>
      </c>
      <c r="E36" s="9" t="s">
        <v>11</v>
      </c>
      <c r="F36" s="3">
        <v>20110326</v>
      </c>
      <c r="G36" s="3">
        <v>19990424</v>
      </c>
      <c r="H36" s="3">
        <f t="shared" si="13"/>
        <v>119902</v>
      </c>
      <c r="I36" s="2">
        <v>10</v>
      </c>
      <c r="J36" s="2">
        <v>10</v>
      </c>
      <c r="K36" s="2">
        <v>20</v>
      </c>
      <c r="L36" s="2">
        <v>20</v>
      </c>
      <c r="M36" s="2">
        <v>20</v>
      </c>
      <c r="N36" s="2">
        <v>20</v>
      </c>
      <c r="O36" s="2">
        <v>10</v>
      </c>
      <c r="P36" s="2">
        <v>14</v>
      </c>
      <c r="Q36" s="2">
        <v>18</v>
      </c>
      <c r="R36" s="2">
        <v>16</v>
      </c>
      <c r="S36" s="2">
        <f t="shared" si="14"/>
        <v>158</v>
      </c>
      <c r="T36" s="2">
        <v>10</v>
      </c>
      <c r="U36" s="2">
        <v>10</v>
      </c>
      <c r="V36" s="2">
        <v>10</v>
      </c>
      <c r="W36" s="2">
        <v>20</v>
      </c>
      <c r="X36" s="2">
        <v>20</v>
      </c>
      <c r="Y36" s="2">
        <v>20</v>
      </c>
      <c r="Z36" s="2">
        <v>14</v>
      </c>
      <c r="AA36" s="2">
        <v>14</v>
      </c>
      <c r="AB36" s="2">
        <v>18</v>
      </c>
      <c r="AC36" s="2">
        <v>16</v>
      </c>
      <c r="AD36" s="2">
        <f t="shared" si="15"/>
        <v>152</v>
      </c>
      <c r="AH36" s="2">
        <v>26</v>
      </c>
      <c r="AI36" s="2" t="s">
        <v>0</v>
      </c>
      <c r="AJ36" s="2">
        <f t="shared" si="16"/>
        <v>11</v>
      </c>
      <c r="AK36" s="9" t="s">
        <v>11</v>
      </c>
      <c r="AL36" s="3">
        <v>20110326</v>
      </c>
      <c r="AM36" s="3">
        <v>19990424</v>
      </c>
      <c r="AN36" s="3">
        <f t="shared" si="17"/>
        <v>119902</v>
      </c>
      <c r="AO36" s="3">
        <v>16</v>
      </c>
      <c r="AP36" s="3">
        <v>10</v>
      </c>
      <c r="AQ36" s="3">
        <v>18</v>
      </c>
      <c r="AR36" s="3">
        <v>16</v>
      </c>
      <c r="AS36" s="3">
        <v>20</v>
      </c>
      <c r="AT36" s="3">
        <v>20</v>
      </c>
      <c r="AU36" s="3">
        <v>14</v>
      </c>
      <c r="AV36" s="3">
        <v>16</v>
      </c>
      <c r="AW36" s="3">
        <v>18</v>
      </c>
      <c r="AX36" s="3">
        <v>16</v>
      </c>
      <c r="AY36" s="3">
        <f>SUM(AO36:AX36)</f>
        <v>164</v>
      </c>
      <c r="AZ36" s="3">
        <v>16</v>
      </c>
      <c r="BA36" s="3">
        <v>14</v>
      </c>
      <c r="BB36" s="1">
        <v>18</v>
      </c>
      <c r="BC36" s="3">
        <v>20</v>
      </c>
      <c r="BD36" s="3">
        <v>20</v>
      </c>
      <c r="BE36" s="3">
        <v>20</v>
      </c>
      <c r="BF36" s="3">
        <v>10</v>
      </c>
      <c r="BG36" s="3">
        <v>16</v>
      </c>
      <c r="BH36" s="3">
        <v>20</v>
      </c>
      <c r="BI36" s="3">
        <v>16</v>
      </c>
      <c r="BJ36" s="3">
        <f t="shared" si="18"/>
        <v>170</v>
      </c>
      <c r="BK36" s="3">
        <f t="shared" si="19"/>
        <v>164</v>
      </c>
      <c r="BL36" s="3">
        <f t="shared" si="20"/>
        <v>152</v>
      </c>
      <c r="BM36" s="3">
        <f t="shared" si="21"/>
        <v>158</v>
      </c>
      <c r="BN36" s="3">
        <f t="shared" si="22"/>
        <v>644</v>
      </c>
      <c r="BO36" s="22">
        <v>2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</row>
    <row r="37" spans="1:226" s="3" customFormat="1" ht="18" customHeight="1">
      <c r="A37" s="1">
        <v>1</v>
      </c>
      <c r="B37" s="2">
        <v>932</v>
      </c>
      <c r="C37" s="2" t="s">
        <v>0</v>
      </c>
      <c r="D37" s="2">
        <f t="shared" si="12"/>
        <v>11</v>
      </c>
      <c r="E37" s="9" t="s">
        <v>5</v>
      </c>
      <c r="F37" s="3">
        <v>20110326</v>
      </c>
      <c r="G37" s="3">
        <v>19990722</v>
      </c>
      <c r="H37" s="3">
        <f t="shared" si="13"/>
        <v>119604</v>
      </c>
      <c r="I37" s="2">
        <v>10</v>
      </c>
      <c r="J37" s="2">
        <v>10</v>
      </c>
      <c r="K37" s="2">
        <v>14</v>
      </c>
      <c r="L37" s="2">
        <v>14</v>
      </c>
      <c r="M37" s="2">
        <v>20</v>
      </c>
      <c r="N37" s="2">
        <v>20</v>
      </c>
      <c r="O37" s="2">
        <v>14</v>
      </c>
      <c r="P37" s="2">
        <v>16</v>
      </c>
      <c r="Q37" s="2">
        <v>16</v>
      </c>
      <c r="R37" s="2">
        <v>18</v>
      </c>
      <c r="S37" s="2">
        <f t="shared" si="14"/>
        <v>152</v>
      </c>
      <c r="T37" s="2">
        <v>10</v>
      </c>
      <c r="U37" s="2">
        <v>10</v>
      </c>
      <c r="V37" s="2">
        <v>16</v>
      </c>
      <c r="W37" s="2">
        <v>16</v>
      </c>
      <c r="X37" s="2">
        <v>20</v>
      </c>
      <c r="Y37" s="2">
        <v>20</v>
      </c>
      <c r="Z37" s="2">
        <v>14</v>
      </c>
      <c r="AA37" s="2">
        <v>16</v>
      </c>
      <c r="AB37" s="2">
        <v>16</v>
      </c>
      <c r="AC37" s="2">
        <v>18</v>
      </c>
      <c r="AD37" s="2">
        <f t="shared" si="15"/>
        <v>156</v>
      </c>
      <c r="AH37" s="2">
        <v>932</v>
      </c>
      <c r="AI37" s="2" t="s">
        <v>0</v>
      </c>
      <c r="AJ37" s="2">
        <f t="shared" si="16"/>
        <v>11</v>
      </c>
      <c r="AK37" s="9" t="s">
        <v>5</v>
      </c>
      <c r="AL37" s="3">
        <v>20110326</v>
      </c>
      <c r="AM37" s="3">
        <v>19990722</v>
      </c>
      <c r="AN37" s="3">
        <f t="shared" si="17"/>
        <v>119604</v>
      </c>
      <c r="AO37" s="3">
        <v>10</v>
      </c>
      <c r="AP37" s="3">
        <v>10</v>
      </c>
      <c r="AQ37" s="3">
        <v>18</v>
      </c>
      <c r="AR37" s="3">
        <v>18</v>
      </c>
      <c r="AS37" s="3">
        <v>20</v>
      </c>
      <c r="AT37" s="3">
        <v>20</v>
      </c>
      <c r="AU37" s="3">
        <v>14</v>
      </c>
      <c r="AV37" s="3">
        <v>16</v>
      </c>
      <c r="AW37" s="3">
        <v>16</v>
      </c>
      <c r="AX37" s="3">
        <v>18</v>
      </c>
      <c r="AY37" s="3">
        <f>SUM(AO37:AX37)</f>
        <v>160</v>
      </c>
      <c r="AZ37" s="3">
        <v>10</v>
      </c>
      <c r="BA37" s="3">
        <v>14</v>
      </c>
      <c r="BB37" s="1">
        <v>16</v>
      </c>
      <c r="BC37" s="3">
        <v>20</v>
      </c>
      <c r="BD37" s="3">
        <v>20</v>
      </c>
      <c r="BE37" s="3">
        <v>20</v>
      </c>
      <c r="BF37" s="3">
        <v>14</v>
      </c>
      <c r="BG37" s="3">
        <v>18</v>
      </c>
      <c r="BH37" s="3">
        <v>18</v>
      </c>
      <c r="BI37" s="3">
        <v>18</v>
      </c>
      <c r="BJ37" s="3">
        <f t="shared" si="18"/>
        <v>168</v>
      </c>
      <c r="BK37" s="3">
        <f t="shared" si="19"/>
        <v>160</v>
      </c>
      <c r="BL37" s="3">
        <f t="shared" si="20"/>
        <v>156</v>
      </c>
      <c r="BM37" s="3">
        <f t="shared" si="21"/>
        <v>152</v>
      </c>
      <c r="BN37" s="3">
        <f t="shared" si="22"/>
        <v>636</v>
      </c>
      <c r="BO37" s="22">
        <v>3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</row>
    <row r="38" spans="1:226" s="3" customFormat="1" ht="18" customHeight="1">
      <c r="A38" s="1">
        <v>1</v>
      </c>
      <c r="B38" s="2">
        <v>22</v>
      </c>
      <c r="C38" s="2" t="s">
        <v>0</v>
      </c>
      <c r="D38" s="2">
        <f t="shared" si="12"/>
        <v>11</v>
      </c>
      <c r="E38" s="9" t="s">
        <v>9</v>
      </c>
      <c r="F38" s="3">
        <v>20110326</v>
      </c>
      <c r="G38" s="3">
        <v>19990912</v>
      </c>
      <c r="H38" s="3">
        <f t="shared" si="13"/>
        <v>119414</v>
      </c>
      <c r="I38" s="2">
        <v>10</v>
      </c>
      <c r="J38" s="2">
        <v>8</v>
      </c>
      <c r="K38" s="2">
        <v>18</v>
      </c>
      <c r="L38" s="2">
        <v>10</v>
      </c>
      <c r="M38" s="2">
        <v>20</v>
      </c>
      <c r="N38" s="2">
        <v>20</v>
      </c>
      <c r="O38" s="2">
        <v>10</v>
      </c>
      <c r="P38" s="2">
        <v>14</v>
      </c>
      <c r="Q38" s="2">
        <v>14</v>
      </c>
      <c r="R38" s="2">
        <v>10</v>
      </c>
      <c r="S38" s="2">
        <f t="shared" si="14"/>
        <v>134</v>
      </c>
      <c r="T38" s="2">
        <v>10</v>
      </c>
      <c r="U38" s="2">
        <v>8</v>
      </c>
      <c r="V38" s="2">
        <v>10</v>
      </c>
      <c r="W38" s="2">
        <v>18</v>
      </c>
      <c r="X38" s="2">
        <v>20</v>
      </c>
      <c r="Y38" s="2">
        <v>20</v>
      </c>
      <c r="Z38" s="2">
        <v>10</v>
      </c>
      <c r="AA38" s="2">
        <v>14</v>
      </c>
      <c r="AB38" s="2">
        <v>10</v>
      </c>
      <c r="AC38" s="2">
        <v>10</v>
      </c>
      <c r="AD38" s="2">
        <f t="shared" si="15"/>
        <v>130</v>
      </c>
      <c r="AH38" s="2">
        <v>22</v>
      </c>
      <c r="AI38" s="2" t="s">
        <v>0</v>
      </c>
      <c r="AJ38" s="2">
        <f t="shared" si="16"/>
        <v>11</v>
      </c>
      <c r="AK38" s="9" t="s">
        <v>9</v>
      </c>
      <c r="AL38" s="3">
        <v>20110326</v>
      </c>
      <c r="AM38" s="3">
        <v>19990912</v>
      </c>
      <c r="AN38" s="3">
        <f t="shared" si="17"/>
        <v>119414</v>
      </c>
      <c r="AO38" s="3">
        <v>10</v>
      </c>
      <c r="AP38" s="3">
        <v>10</v>
      </c>
      <c r="AQ38" s="3">
        <v>20</v>
      </c>
      <c r="AR38" s="3">
        <v>20</v>
      </c>
      <c r="AS38" s="3">
        <v>20</v>
      </c>
      <c r="AT38" s="3">
        <v>20</v>
      </c>
      <c r="AU38" s="3">
        <v>10</v>
      </c>
      <c r="AV38" s="3">
        <v>16</v>
      </c>
      <c r="AW38" s="3">
        <v>14</v>
      </c>
      <c r="AX38" s="3">
        <v>10</v>
      </c>
      <c r="AY38" s="3">
        <f>SUM(AO38:AX38)</f>
        <v>150</v>
      </c>
      <c r="AZ38" s="3">
        <v>10</v>
      </c>
      <c r="BA38" s="3">
        <v>10</v>
      </c>
      <c r="BB38" s="1">
        <v>20</v>
      </c>
      <c r="BC38" s="3">
        <v>20</v>
      </c>
      <c r="BD38" s="3">
        <v>20</v>
      </c>
      <c r="BE38" s="3">
        <v>20</v>
      </c>
      <c r="BF38" s="3">
        <v>10</v>
      </c>
      <c r="BG38" s="3">
        <v>14</v>
      </c>
      <c r="BH38" s="3">
        <v>14</v>
      </c>
      <c r="BI38" s="3">
        <v>10</v>
      </c>
      <c r="BJ38" s="3">
        <f t="shared" si="18"/>
        <v>148</v>
      </c>
      <c r="BK38" s="3">
        <f t="shared" si="19"/>
        <v>150</v>
      </c>
      <c r="BL38" s="3">
        <f t="shared" si="20"/>
        <v>130</v>
      </c>
      <c r="BM38" s="3">
        <f t="shared" si="21"/>
        <v>134</v>
      </c>
      <c r="BN38" s="3">
        <f t="shared" si="22"/>
        <v>562</v>
      </c>
      <c r="BO38" s="22">
        <v>4</v>
      </c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</row>
    <row r="39" spans="1:226" s="3" customFormat="1" ht="18" customHeight="1">
      <c r="A39" s="1">
        <v>1</v>
      </c>
      <c r="B39" s="2">
        <v>113</v>
      </c>
      <c r="C39" s="2" t="s">
        <v>0</v>
      </c>
      <c r="D39" s="2">
        <f t="shared" si="12"/>
        <v>11</v>
      </c>
      <c r="E39" s="9" t="s">
        <v>26</v>
      </c>
      <c r="F39" s="3">
        <v>20110326</v>
      </c>
      <c r="G39" s="3">
        <v>19991001</v>
      </c>
      <c r="H39" s="3">
        <f t="shared" si="13"/>
        <v>119325</v>
      </c>
      <c r="I39" s="2">
        <v>10</v>
      </c>
      <c r="J39" s="2">
        <v>8</v>
      </c>
      <c r="K39" s="2">
        <v>20</v>
      </c>
      <c r="L39" s="2">
        <v>10</v>
      </c>
      <c r="M39" s="2">
        <v>10</v>
      </c>
      <c r="N39" s="2">
        <v>20</v>
      </c>
      <c r="O39" s="2">
        <v>14</v>
      </c>
      <c r="P39" s="2">
        <v>16</v>
      </c>
      <c r="Q39" s="2">
        <v>10</v>
      </c>
      <c r="R39" s="2">
        <v>12</v>
      </c>
      <c r="S39" s="2">
        <f t="shared" si="14"/>
        <v>130</v>
      </c>
      <c r="T39" s="2">
        <v>10</v>
      </c>
      <c r="U39" s="2">
        <v>8</v>
      </c>
      <c r="V39" s="2">
        <v>18</v>
      </c>
      <c r="W39" s="2">
        <v>10</v>
      </c>
      <c r="X39" s="2">
        <v>20</v>
      </c>
      <c r="Y39" s="2">
        <v>20</v>
      </c>
      <c r="Z39" s="2">
        <v>14</v>
      </c>
      <c r="AA39" s="2">
        <v>16</v>
      </c>
      <c r="AB39" s="2" t="s">
        <v>60</v>
      </c>
      <c r="AC39" s="2">
        <v>12</v>
      </c>
      <c r="AD39" s="2">
        <f t="shared" si="15"/>
        <v>128</v>
      </c>
      <c r="AH39" s="2">
        <v>113</v>
      </c>
      <c r="AI39" s="2" t="s">
        <v>0</v>
      </c>
      <c r="AJ39" s="2">
        <f t="shared" si="16"/>
        <v>11</v>
      </c>
      <c r="AK39" s="9" t="s">
        <v>26</v>
      </c>
      <c r="AL39" s="3">
        <v>20110326</v>
      </c>
      <c r="AM39" s="3">
        <v>19991001</v>
      </c>
      <c r="AN39" s="3">
        <f t="shared" si="17"/>
        <v>119325</v>
      </c>
      <c r="AO39" s="3">
        <v>10</v>
      </c>
      <c r="AP39" s="3">
        <v>8</v>
      </c>
      <c r="AQ39" s="3">
        <v>16</v>
      </c>
      <c r="AR39" s="3">
        <v>10</v>
      </c>
      <c r="AS39" s="3">
        <v>20</v>
      </c>
      <c r="AT39" s="3">
        <v>20</v>
      </c>
      <c r="AU39" s="3">
        <v>10</v>
      </c>
      <c r="AV39" s="3">
        <v>16</v>
      </c>
      <c r="AW39" s="3">
        <v>10</v>
      </c>
      <c r="AX39" s="3">
        <v>12</v>
      </c>
      <c r="AY39" s="3">
        <f>SUM(AO39:AX39)</f>
        <v>132</v>
      </c>
      <c r="AZ39" s="3">
        <v>10</v>
      </c>
      <c r="BA39" s="3">
        <v>8</v>
      </c>
      <c r="BB39" s="1">
        <v>20</v>
      </c>
      <c r="BC39" s="3">
        <v>20</v>
      </c>
      <c r="BD39" s="3">
        <v>20</v>
      </c>
      <c r="BE39" s="3">
        <v>20</v>
      </c>
      <c r="BF39" s="3">
        <v>14</v>
      </c>
      <c r="BG39" s="3">
        <v>14</v>
      </c>
      <c r="BH39" s="3">
        <v>12</v>
      </c>
      <c r="BI39" s="3">
        <v>12</v>
      </c>
      <c r="BJ39" s="3">
        <f t="shared" si="18"/>
        <v>150</v>
      </c>
      <c r="BK39" s="3">
        <f t="shared" si="19"/>
        <v>132</v>
      </c>
      <c r="BL39" s="3">
        <f t="shared" si="20"/>
        <v>128</v>
      </c>
      <c r="BM39" s="3">
        <f t="shared" si="21"/>
        <v>130</v>
      </c>
      <c r="BN39" s="3">
        <f t="shared" si="22"/>
        <v>540</v>
      </c>
      <c r="BO39" s="22">
        <v>5</v>
      </c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</row>
    <row r="40" spans="1:226" s="3" customFormat="1" ht="18" customHeight="1">
      <c r="A40" s="1">
        <v>1</v>
      </c>
      <c r="B40" s="2">
        <v>312</v>
      </c>
      <c r="C40" s="2" t="s">
        <v>40</v>
      </c>
      <c r="D40" s="2">
        <f t="shared" si="12"/>
        <v>11</v>
      </c>
      <c r="E40" s="9" t="s">
        <v>49</v>
      </c>
      <c r="F40" s="3">
        <v>20110326</v>
      </c>
      <c r="G40" s="3">
        <v>20000223</v>
      </c>
      <c r="H40" s="3">
        <f t="shared" si="13"/>
        <v>110103</v>
      </c>
      <c r="I40" s="2">
        <v>14</v>
      </c>
      <c r="J40" s="2">
        <v>8</v>
      </c>
      <c r="K40" s="2">
        <v>16</v>
      </c>
      <c r="L40" s="2">
        <v>10</v>
      </c>
      <c r="M40" s="2">
        <v>20</v>
      </c>
      <c r="N40" s="2">
        <v>20</v>
      </c>
      <c r="O40" s="2">
        <v>14</v>
      </c>
      <c r="P40" s="2">
        <v>14</v>
      </c>
      <c r="Q40" s="2">
        <v>12</v>
      </c>
      <c r="R40" s="2">
        <v>14</v>
      </c>
      <c r="S40" s="2">
        <f t="shared" si="14"/>
        <v>142</v>
      </c>
      <c r="T40" s="2">
        <v>10</v>
      </c>
      <c r="U40" s="2">
        <v>8</v>
      </c>
      <c r="V40" s="2">
        <v>20</v>
      </c>
      <c r="W40" s="2">
        <v>20</v>
      </c>
      <c r="X40" s="2">
        <v>20</v>
      </c>
      <c r="Y40" s="2">
        <v>20</v>
      </c>
      <c r="Z40" s="2">
        <v>14</v>
      </c>
      <c r="AA40" s="2">
        <v>16</v>
      </c>
      <c r="AB40" s="2">
        <v>14</v>
      </c>
      <c r="AC40" s="2">
        <v>14</v>
      </c>
      <c r="AD40" s="2">
        <f t="shared" si="15"/>
        <v>156</v>
      </c>
      <c r="AH40" s="2">
        <v>312</v>
      </c>
      <c r="AI40" s="2" t="s">
        <v>40</v>
      </c>
      <c r="AJ40" s="2">
        <f t="shared" si="16"/>
        <v>11</v>
      </c>
      <c r="AK40" s="9" t="s">
        <v>49</v>
      </c>
      <c r="AL40" s="3">
        <v>20110326</v>
      </c>
      <c r="AM40" s="3">
        <v>20000223</v>
      </c>
      <c r="AN40" s="3">
        <f t="shared" si="17"/>
        <v>110103</v>
      </c>
      <c r="AO40" s="3">
        <v>10</v>
      </c>
      <c r="AP40" s="3">
        <v>8</v>
      </c>
      <c r="AQ40" s="3">
        <v>14</v>
      </c>
      <c r="AR40" s="3">
        <v>20</v>
      </c>
      <c r="AS40" s="3">
        <v>20</v>
      </c>
      <c r="AT40" s="3">
        <v>20</v>
      </c>
      <c r="AU40" s="3">
        <v>20</v>
      </c>
      <c r="AV40" s="3">
        <v>14</v>
      </c>
      <c r="AW40" s="3">
        <v>14</v>
      </c>
      <c r="AX40" s="3">
        <v>12</v>
      </c>
      <c r="AY40" s="3">
        <v>14</v>
      </c>
      <c r="AZ40" s="3">
        <v>10</v>
      </c>
      <c r="BA40" s="3">
        <v>8</v>
      </c>
      <c r="BB40" s="1">
        <v>16</v>
      </c>
      <c r="BC40" s="3">
        <v>20</v>
      </c>
      <c r="BD40" s="3">
        <v>20</v>
      </c>
      <c r="BE40" s="3">
        <v>20</v>
      </c>
      <c r="BF40" s="3">
        <v>14</v>
      </c>
      <c r="BG40" s="3">
        <v>16</v>
      </c>
      <c r="BH40" s="3">
        <v>16</v>
      </c>
      <c r="BI40" s="3">
        <v>14</v>
      </c>
      <c r="BJ40" s="3">
        <f t="shared" si="18"/>
        <v>154</v>
      </c>
      <c r="BK40" s="3">
        <f t="shared" si="19"/>
        <v>14</v>
      </c>
      <c r="BL40" s="3">
        <f t="shared" si="20"/>
        <v>156</v>
      </c>
      <c r="BM40" s="3">
        <f t="shared" si="21"/>
        <v>142</v>
      </c>
      <c r="BN40" s="3">
        <f t="shared" si="22"/>
        <v>466</v>
      </c>
      <c r="BO40" s="22">
        <v>6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</row>
    <row r="41" spans="1:226" s="3" customFormat="1" ht="18" customHeight="1">
      <c r="A41" s="1"/>
      <c r="B41" s="2"/>
      <c r="C41" s="2"/>
      <c r="D41" s="2"/>
      <c r="E41" s="9" t="s">
        <v>54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H41" s="2"/>
      <c r="AI41" s="2"/>
      <c r="AJ41" s="2"/>
      <c r="AK41" s="9" t="s">
        <v>54</v>
      </c>
      <c r="BB41" s="1"/>
      <c r="BO41" s="22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</row>
    <row r="42" spans="1:226" s="3" customFormat="1" ht="18" customHeight="1">
      <c r="A42" s="1">
        <v>1</v>
      </c>
      <c r="B42" s="2">
        <v>97</v>
      </c>
      <c r="C42" s="2" t="s">
        <v>0</v>
      </c>
      <c r="D42" s="2">
        <f>FLOOR(SUM(H42)/10000,1)</f>
        <v>12</v>
      </c>
      <c r="E42" s="9" t="s">
        <v>24</v>
      </c>
      <c r="F42" s="3">
        <v>20110326</v>
      </c>
      <c r="G42" s="3">
        <v>19981025</v>
      </c>
      <c r="H42" s="3">
        <f>SUM(F42-G42)</f>
        <v>129301</v>
      </c>
      <c r="I42" s="2">
        <v>10</v>
      </c>
      <c r="J42" s="2">
        <v>10</v>
      </c>
      <c r="K42" s="2">
        <v>18</v>
      </c>
      <c r="L42" s="2">
        <v>20</v>
      </c>
      <c r="M42" s="2">
        <v>20</v>
      </c>
      <c r="N42" s="2">
        <v>20</v>
      </c>
      <c r="O42" s="2">
        <v>14</v>
      </c>
      <c r="P42" s="2">
        <v>16</v>
      </c>
      <c r="Q42" s="2">
        <v>18</v>
      </c>
      <c r="R42" s="2">
        <v>16</v>
      </c>
      <c r="S42" s="2">
        <f>SUM(I42:R42)</f>
        <v>162</v>
      </c>
      <c r="T42" s="2">
        <v>14</v>
      </c>
      <c r="U42" s="2">
        <v>16</v>
      </c>
      <c r="V42" s="2">
        <v>16</v>
      </c>
      <c r="W42" s="2">
        <v>18</v>
      </c>
      <c r="X42" s="2">
        <v>20</v>
      </c>
      <c r="Y42" s="2">
        <v>20</v>
      </c>
      <c r="Z42" s="2">
        <v>14</v>
      </c>
      <c r="AA42" s="2">
        <v>16</v>
      </c>
      <c r="AB42" s="2">
        <v>10</v>
      </c>
      <c r="AC42" s="2">
        <v>10</v>
      </c>
      <c r="AD42" s="2">
        <f>SUM(T42:AC42)</f>
        <v>154</v>
      </c>
      <c r="AH42" s="2">
        <v>97</v>
      </c>
      <c r="AI42" s="2" t="s">
        <v>0</v>
      </c>
      <c r="AJ42" s="2">
        <f>FLOOR(SUM(AN42)/10000,1)</f>
        <v>12</v>
      </c>
      <c r="AK42" s="9" t="s">
        <v>24</v>
      </c>
      <c r="AL42" s="3">
        <v>20110326</v>
      </c>
      <c r="AM42" s="3">
        <v>19981025</v>
      </c>
      <c r="AN42" s="3">
        <f>SUM(AL42-AM42)</f>
        <v>129301</v>
      </c>
      <c r="AO42" s="3">
        <v>14</v>
      </c>
      <c r="AP42" s="3">
        <v>16</v>
      </c>
      <c r="AQ42" s="3">
        <v>16</v>
      </c>
      <c r="AR42" s="3">
        <v>20</v>
      </c>
      <c r="AS42" s="3">
        <v>20</v>
      </c>
      <c r="AT42" s="3">
        <v>20</v>
      </c>
      <c r="AU42" s="3">
        <v>14</v>
      </c>
      <c r="AV42" s="3">
        <v>18</v>
      </c>
      <c r="AW42" s="3">
        <v>16</v>
      </c>
      <c r="AX42" s="3">
        <v>18</v>
      </c>
      <c r="AY42" s="3">
        <f>SUM(AO42:AX42)</f>
        <v>172</v>
      </c>
      <c r="AZ42" s="3">
        <v>16</v>
      </c>
      <c r="BA42" s="3">
        <v>18</v>
      </c>
      <c r="BB42" s="1">
        <v>18</v>
      </c>
      <c r="BC42" s="3">
        <v>20</v>
      </c>
      <c r="BD42" s="3">
        <v>20</v>
      </c>
      <c r="BE42" s="3">
        <v>20</v>
      </c>
      <c r="BF42" s="3">
        <v>20</v>
      </c>
      <c r="BG42" s="3">
        <v>18</v>
      </c>
      <c r="BH42" s="3">
        <v>16</v>
      </c>
      <c r="BI42" s="3">
        <v>16</v>
      </c>
      <c r="BJ42" s="3">
        <f>SUM(AZ42:BI42)</f>
        <v>182</v>
      </c>
      <c r="BK42" s="3">
        <f>SUM(AY42)</f>
        <v>172</v>
      </c>
      <c r="BL42" s="3">
        <f>SUM(AD42)</f>
        <v>154</v>
      </c>
      <c r="BM42" s="3">
        <f>SUM(S42)</f>
        <v>162</v>
      </c>
      <c r="BN42" s="3">
        <f>SUM(BJ42:BM42)</f>
        <v>670</v>
      </c>
      <c r="BO42" s="22">
        <v>1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</row>
    <row r="43" spans="1:226" s="3" customFormat="1" ht="18" customHeight="1">
      <c r="A43" s="1">
        <v>1</v>
      </c>
      <c r="B43" s="2">
        <v>313</v>
      </c>
      <c r="C43" s="2" t="s">
        <v>0</v>
      </c>
      <c r="D43" s="2">
        <f>FLOOR(SUM(H43)/10000,1)</f>
        <v>12</v>
      </c>
      <c r="E43" s="9" t="s">
        <v>50</v>
      </c>
      <c r="F43" s="3">
        <v>20110326</v>
      </c>
      <c r="G43" s="3">
        <v>19980514</v>
      </c>
      <c r="H43" s="3">
        <f>SUM(F43-G43)</f>
        <v>129812</v>
      </c>
      <c r="I43" s="2">
        <v>10</v>
      </c>
      <c r="J43" s="2">
        <v>8</v>
      </c>
      <c r="K43" s="2">
        <v>10</v>
      </c>
      <c r="L43" s="2">
        <v>20</v>
      </c>
      <c r="M43" s="2">
        <v>20</v>
      </c>
      <c r="N43" s="2">
        <v>20</v>
      </c>
      <c r="O43" s="2">
        <v>16</v>
      </c>
      <c r="P43" s="2">
        <v>16</v>
      </c>
      <c r="Q43" s="2">
        <v>20</v>
      </c>
      <c r="R43" s="2">
        <v>18</v>
      </c>
      <c r="S43" s="2">
        <f>SUM(I43:R43)</f>
        <v>158</v>
      </c>
      <c r="T43" s="2">
        <v>10</v>
      </c>
      <c r="U43" s="2">
        <v>10</v>
      </c>
      <c r="V43" s="2">
        <v>18</v>
      </c>
      <c r="W43" s="2">
        <v>10</v>
      </c>
      <c r="X43" s="2">
        <v>20</v>
      </c>
      <c r="Y43" s="2">
        <v>20</v>
      </c>
      <c r="Z43" s="2">
        <v>14</v>
      </c>
      <c r="AA43" s="2">
        <v>18</v>
      </c>
      <c r="AB43" s="2">
        <v>18</v>
      </c>
      <c r="AC43" s="2">
        <v>18</v>
      </c>
      <c r="AD43" s="2">
        <f>SUM(T43:AC43)</f>
        <v>156</v>
      </c>
      <c r="AH43" s="2">
        <v>313</v>
      </c>
      <c r="AI43" s="2" t="s">
        <v>0</v>
      </c>
      <c r="AJ43" s="2">
        <f>FLOOR(SUM(AN43)/10000,1)</f>
        <v>12</v>
      </c>
      <c r="AK43" s="9" t="s">
        <v>50</v>
      </c>
      <c r="AL43" s="3">
        <v>20110326</v>
      </c>
      <c r="AM43" s="3">
        <v>19980514</v>
      </c>
      <c r="AN43" s="3">
        <f>SUM(AL43-AM43)</f>
        <v>129812</v>
      </c>
      <c r="AO43" s="3">
        <v>10</v>
      </c>
      <c r="AP43" s="3">
        <v>8</v>
      </c>
      <c r="AQ43" s="3">
        <v>14</v>
      </c>
      <c r="AR43" s="3">
        <v>18</v>
      </c>
      <c r="AS43" s="3">
        <v>20</v>
      </c>
      <c r="AT43" s="3">
        <v>20</v>
      </c>
      <c r="AU43" s="3">
        <v>16</v>
      </c>
      <c r="AV43" s="3">
        <v>16</v>
      </c>
      <c r="AW43" s="3">
        <v>20</v>
      </c>
      <c r="AX43" s="3">
        <v>16</v>
      </c>
      <c r="AY43" s="3">
        <f>SUM(AO43:AX43)</f>
        <v>158</v>
      </c>
      <c r="AZ43" s="3">
        <v>16</v>
      </c>
      <c r="BA43" s="3">
        <v>10</v>
      </c>
      <c r="BB43" s="1">
        <v>20</v>
      </c>
      <c r="BC43" s="3">
        <v>10</v>
      </c>
      <c r="BD43" s="3">
        <v>20</v>
      </c>
      <c r="BE43" s="3">
        <v>20</v>
      </c>
      <c r="BF43" s="3">
        <v>14</v>
      </c>
      <c r="BG43" s="3">
        <v>16</v>
      </c>
      <c r="BH43" s="3">
        <v>20</v>
      </c>
      <c r="BI43" s="3">
        <v>18</v>
      </c>
      <c r="BJ43" s="3">
        <f>SUM(AZ43:BI43)</f>
        <v>164</v>
      </c>
      <c r="BK43" s="3">
        <f>SUM(AY43)</f>
        <v>158</v>
      </c>
      <c r="BL43" s="3">
        <f>SUM(AD43)</f>
        <v>156</v>
      </c>
      <c r="BM43" s="3">
        <f>SUM(S43)</f>
        <v>158</v>
      </c>
      <c r="BN43" s="3">
        <f>SUM(BJ43:BM43)</f>
        <v>636</v>
      </c>
      <c r="BO43" s="22">
        <v>2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</row>
    <row r="44" spans="1:226" s="3" customFormat="1" ht="18" customHeight="1">
      <c r="A44" s="1">
        <v>1</v>
      </c>
      <c r="B44" s="2">
        <v>38</v>
      </c>
      <c r="C44" s="2" t="s">
        <v>0</v>
      </c>
      <c r="D44" s="2">
        <f>FLOOR(SUM(H44)/10000,1)</f>
        <v>12</v>
      </c>
      <c r="E44" s="9" t="s">
        <v>14</v>
      </c>
      <c r="F44" s="3">
        <v>20110326</v>
      </c>
      <c r="G44" s="3">
        <v>19980514</v>
      </c>
      <c r="H44" s="3">
        <f>SUM(F44-G44)</f>
        <v>129812</v>
      </c>
      <c r="I44" s="2">
        <v>10</v>
      </c>
      <c r="J44" s="2">
        <v>10</v>
      </c>
      <c r="K44" s="2">
        <v>14</v>
      </c>
      <c r="L44" s="2">
        <v>20</v>
      </c>
      <c r="M44" s="2">
        <v>20</v>
      </c>
      <c r="N44" s="2">
        <v>10</v>
      </c>
      <c r="O44" s="2">
        <v>20</v>
      </c>
      <c r="P44" s="2">
        <v>10</v>
      </c>
      <c r="Q44" s="2">
        <v>16</v>
      </c>
      <c r="R44" s="2">
        <v>20</v>
      </c>
      <c r="S44" s="2">
        <f>SUM(I44:R44)</f>
        <v>150</v>
      </c>
      <c r="T44" s="2">
        <v>10</v>
      </c>
      <c r="U44" s="2">
        <v>8</v>
      </c>
      <c r="V44" s="2">
        <v>10</v>
      </c>
      <c r="W44" s="2">
        <v>20</v>
      </c>
      <c r="X44" s="2">
        <v>20</v>
      </c>
      <c r="Y44" s="2">
        <v>20</v>
      </c>
      <c r="Z44" s="2">
        <v>20</v>
      </c>
      <c r="AA44" s="2">
        <v>0</v>
      </c>
      <c r="AB44" s="2">
        <v>20</v>
      </c>
      <c r="AC44" s="2">
        <v>20</v>
      </c>
      <c r="AD44" s="2">
        <f>SUM(T44:AC44)</f>
        <v>148</v>
      </c>
      <c r="AH44" s="2">
        <v>38</v>
      </c>
      <c r="AI44" s="2" t="s">
        <v>0</v>
      </c>
      <c r="AJ44" s="2">
        <f>FLOOR(SUM(AN44)/10000,1)</f>
        <v>12</v>
      </c>
      <c r="AK44" s="9" t="s">
        <v>14</v>
      </c>
      <c r="AL44" s="3">
        <v>20110326</v>
      </c>
      <c r="AM44" s="3">
        <v>19980514</v>
      </c>
      <c r="AN44" s="3">
        <f>SUM(AL44-AM44)</f>
        <v>129812</v>
      </c>
      <c r="AO44" s="3">
        <v>10</v>
      </c>
      <c r="AP44" s="3">
        <v>10</v>
      </c>
      <c r="AQ44" s="3">
        <v>16</v>
      </c>
      <c r="AR44" s="3">
        <v>10</v>
      </c>
      <c r="AS44" s="3">
        <v>20</v>
      </c>
      <c r="AT44" s="3">
        <v>20</v>
      </c>
      <c r="AU44" s="3">
        <v>20</v>
      </c>
      <c r="AV44" s="3">
        <v>16</v>
      </c>
      <c r="AW44" s="3">
        <v>18</v>
      </c>
      <c r="AX44" s="3">
        <v>20</v>
      </c>
      <c r="AY44" s="3">
        <f>SUM(AO44:AX44)</f>
        <v>160</v>
      </c>
      <c r="AZ44" s="3">
        <v>14</v>
      </c>
      <c r="BA44" s="3">
        <v>10</v>
      </c>
      <c r="BB44" s="1">
        <v>14</v>
      </c>
      <c r="BC44" s="3">
        <v>20</v>
      </c>
      <c r="BD44" s="3">
        <v>20</v>
      </c>
      <c r="BE44" s="3">
        <v>20</v>
      </c>
      <c r="BF44" s="3">
        <v>20</v>
      </c>
      <c r="BG44" s="3">
        <v>18</v>
      </c>
      <c r="BH44" s="3">
        <v>20</v>
      </c>
      <c r="BI44" s="3">
        <v>20</v>
      </c>
      <c r="BJ44" s="3">
        <f>SUM(AZ44:BI44)</f>
        <v>176</v>
      </c>
      <c r="BK44" s="3">
        <f>SUM(AY44)</f>
        <v>160</v>
      </c>
      <c r="BL44" s="3">
        <f>SUM(AD44)</f>
        <v>148</v>
      </c>
      <c r="BM44" s="3">
        <f>SUM(S44)</f>
        <v>150</v>
      </c>
      <c r="BN44" s="3">
        <f>SUM(BJ44:BM44)</f>
        <v>634</v>
      </c>
      <c r="BO44" s="22">
        <v>3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</row>
    <row r="45" spans="1:226" s="3" customFormat="1" ht="18" customHeight="1">
      <c r="A45" s="1">
        <v>1</v>
      </c>
      <c r="B45" s="2">
        <v>137</v>
      </c>
      <c r="C45" s="2" t="s">
        <v>0</v>
      </c>
      <c r="D45" s="2">
        <f>FLOOR(SUM(H45)/10000,1)</f>
        <v>12</v>
      </c>
      <c r="E45" s="9" t="s">
        <v>27</v>
      </c>
      <c r="F45" s="3">
        <v>20110326</v>
      </c>
      <c r="G45" s="3">
        <v>19981215</v>
      </c>
      <c r="H45" s="3">
        <f>SUM(F45-G45)</f>
        <v>129111</v>
      </c>
      <c r="I45" s="2">
        <v>14</v>
      </c>
      <c r="J45" s="2">
        <v>10</v>
      </c>
      <c r="K45" s="2">
        <v>20</v>
      </c>
      <c r="L45" s="2">
        <v>20</v>
      </c>
      <c r="M45" s="2"/>
      <c r="N45" s="2">
        <v>20</v>
      </c>
      <c r="O45" s="2">
        <v>20</v>
      </c>
      <c r="P45" s="2">
        <v>14</v>
      </c>
      <c r="Q45" s="2">
        <v>14</v>
      </c>
      <c r="R45" s="2">
        <v>14</v>
      </c>
      <c r="S45" s="2">
        <f>SUM(I45:R45)</f>
        <v>146</v>
      </c>
      <c r="T45" s="2">
        <v>10</v>
      </c>
      <c r="U45" s="2">
        <v>14</v>
      </c>
      <c r="V45" s="2">
        <v>16</v>
      </c>
      <c r="W45" s="2">
        <v>18</v>
      </c>
      <c r="X45" s="2">
        <v>20</v>
      </c>
      <c r="Y45" s="2">
        <v>20</v>
      </c>
      <c r="Z45" s="2">
        <v>14</v>
      </c>
      <c r="AA45" s="2">
        <v>14</v>
      </c>
      <c r="AB45" s="2">
        <v>12</v>
      </c>
      <c r="AC45" s="2">
        <v>14</v>
      </c>
      <c r="AD45" s="2">
        <f>SUM(T45:AC45)</f>
        <v>152</v>
      </c>
      <c r="AH45" s="2">
        <v>137</v>
      </c>
      <c r="AI45" s="2" t="s">
        <v>0</v>
      </c>
      <c r="AJ45" s="2">
        <f>FLOOR(SUM(AN45)/10000,1)</f>
        <v>12</v>
      </c>
      <c r="AK45" s="9" t="s">
        <v>27</v>
      </c>
      <c r="AL45" s="3">
        <v>20110326</v>
      </c>
      <c r="AM45" s="3">
        <v>19981215</v>
      </c>
      <c r="AN45" s="3">
        <f>SUM(AL45-AM45)</f>
        <v>129111</v>
      </c>
      <c r="AO45" s="3">
        <v>18</v>
      </c>
      <c r="AP45" s="3">
        <v>14</v>
      </c>
      <c r="AQ45" s="3">
        <v>18</v>
      </c>
      <c r="AR45" s="3">
        <v>20</v>
      </c>
      <c r="AS45" s="3">
        <v>20</v>
      </c>
      <c r="AT45" s="3">
        <v>20</v>
      </c>
      <c r="AU45" s="3">
        <v>14</v>
      </c>
      <c r="AV45" s="3">
        <v>16</v>
      </c>
      <c r="AW45" s="3">
        <v>14</v>
      </c>
      <c r="AX45" s="3">
        <v>14</v>
      </c>
      <c r="AY45" s="3">
        <f>SUM(AO45:AX45)</f>
        <v>168</v>
      </c>
      <c r="AZ45" s="3">
        <v>10</v>
      </c>
      <c r="BA45" s="3">
        <v>14</v>
      </c>
      <c r="BB45" s="1">
        <v>20</v>
      </c>
      <c r="BC45" s="1">
        <v>20</v>
      </c>
      <c r="BD45" s="1">
        <v>20</v>
      </c>
      <c r="BE45" s="1">
        <v>20</v>
      </c>
      <c r="BF45" s="3">
        <v>14</v>
      </c>
      <c r="BG45" s="3">
        <v>14</v>
      </c>
      <c r="BH45" s="3">
        <v>14</v>
      </c>
      <c r="BI45" s="3">
        <v>14</v>
      </c>
      <c r="BJ45" s="3">
        <f>SUM(AZ45:BI45)</f>
        <v>160</v>
      </c>
      <c r="BK45" s="3">
        <f>SUM(AY45)</f>
        <v>168</v>
      </c>
      <c r="BL45" s="3">
        <f>SUM(AD45)</f>
        <v>152</v>
      </c>
      <c r="BM45" s="3">
        <f>SUM(S45)</f>
        <v>146</v>
      </c>
      <c r="BN45" s="3">
        <f>SUM(BJ45:BM45)</f>
        <v>626</v>
      </c>
      <c r="BO45" s="22">
        <v>4</v>
      </c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</row>
    <row r="46" spans="1:226" s="3" customFormat="1" ht="18" customHeight="1">
      <c r="A46" s="1">
        <v>1</v>
      </c>
      <c r="B46" s="2">
        <v>458</v>
      </c>
      <c r="C46" s="2" t="s">
        <v>0</v>
      </c>
      <c r="D46" s="2">
        <f>FLOOR(SUM(H46)/10000,1)</f>
        <v>12</v>
      </c>
      <c r="E46" s="9" t="s">
        <v>48</v>
      </c>
      <c r="F46" s="3">
        <v>20110326</v>
      </c>
      <c r="G46" s="3">
        <v>19980928</v>
      </c>
      <c r="H46" s="3">
        <f>SUM(F46-G46)</f>
        <v>129398</v>
      </c>
      <c r="I46" s="2">
        <v>14</v>
      </c>
      <c r="J46" s="2">
        <v>8</v>
      </c>
      <c r="K46" s="2">
        <v>10</v>
      </c>
      <c r="L46" s="2">
        <v>10</v>
      </c>
      <c r="M46" s="2">
        <v>18</v>
      </c>
      <c r="N46" s="2">
        <v>10</v>
      </c>
      <c r="O46" s="2">
        <v>0</v>
      </c>
      <c r="P46" s="2">
        <v>14</v>
      </c>
      <c r="Q46" s="2">
        <v>12</v>
      </c>
      <c r="R46" s="2">
        <v>12</v>
      </c>
      <c r="S46" s="2">
        <f>SUM(I46:R46)</f>
        <v>108</v>
      </c>
      <c r="T46" s="2">
        <v>10</v>
      </c>
      <c r="U46" s="2">
        <v>8</v>
      </c>
      <c r="V46" s="2">
        <v>14</v>
      </c>
      <c r="W46" s="2">
        <v>16</v>
      </c>
      <c r="X46" s="2">
        <v>20</v>
      </c>
      <c r="Y46" s="2">
        <v>20</v>
      </c>
      <c r="Z46" s="2">
        <v>10</v>
      </c>
      <c r="AA46" s="2">
        <v>16</v>
      </c>
      <c r="AB46" s="2">
        <v>14</v>
      </c>
      <c r="AC46" s="2">
        <v>12</v>
      </c>
      <c r="AD46" s="2">
        <f>SUM(T46:AC46)</f>
        <v>140</v>
      </c>
      <c r="AH46" s="2">
        <v>458</v>
      </c>
      <c r="AI46" s="2" t="s">
        <v>0</v>
      </c>
      <c r="AJ46" s="2">
        <f>FLOOR(SUM(AN46)/10000,1)</f>
        <v>12</v>
      </c>
      <c r="AK46" s="9" t="s">
        <v>48</v>
      </c>
      <c r="AL46" s="3">
        <v>20110326</v>
      </c>
      <c r="AM46" s="3">
        <v>19980928</v>
      </c>
      <c r="AN46" s="3">
        <f>SUM(AL46-AM46)</f>
        <v>129398</v>
      </c>
      <c r="AO46" s="3">
        <v>10</v>
      </c>
      <c r="AP46" s="3">
        <v>0</v>
      </c>
      <c r="AQ46" s="3">
        <v>16</v>
      </c>
      <c r="AR46" s="3">
        <v>10</v>
      </c>
      <c r="AS46" s="3">
        <v>18</v>
      </c>
      <c r="AT46" s="3">
        <v>20</v>
      </c>
      <c r="AU46" s="3">
        <v>0</v>
      </c>
      <c r="AV46" s="3">
        <v>16</v>
      </c>
      <c r="AW46" s="3">
        <v>12</v>
      </c>
      <c r="AX46" s="3">
        <v>12</v>
      </c>
      <c r="AY46" s="3">
        <f>SUM(AO46:AX46)</f>
        <v>114</v>
      </c>
      <c r="AZ46" s="3">
        <v>10</v>
      </c>
      <c r="BA46" s="3">
        <v>8</v>
      </c>
      <c r="BB46" s="1">
        <v>14</v>
      </c>
      <c r="BC46" s="3">
        <v>10</v>
      </c>
      <c r="BD46" s="3">
        <v>20</v>
      </c>
      <c r="BE46" s="3">
        <v>20</v>
      </c>
      <c r="BF46" s="3">
        <v>0</v>
      </c>
      <c r="BG46" s="3">
        <v>16</v>
      </c>
      <c r="BH46" s="3">
        <v>12</v>
      </c>
      <c r="BI46" s="3">
        <v>12</v>
      </c>
      <c r="BJ46" s="3">
        <f>SUM(AZ46:BI46)</f>
        <v>122</v>
      </c>
      <c r="BK46" s="3">
        <f>SUM(AY46)</f>
        <v>114</v>
      </c>
      <c r="BL46" s="3">
        <f>SUM(AD46)</f>
        <v>140</v>
      </c>
      <c r="BM46" s="3">
        <f>SUM(S46)</f>
        <v>108</v>
      </c>
      <c r="BN46" s="3">
        <f>SUM(BJ46:BM46)</f>
        <v>484</v>
      </c>
      <c r="BO46" s="22">
        <v>5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</row>
    <row r="47" spans="1:226" s="3" customFormat="1" ht="18" customHeight="1">
      <c r="A47" s="1"/>
      <c r="B47" s="2"/>
      <c r="C47" s="2"/>
      <c r="D47" s="2"/>
      <c r="E47" s="9" t="s">
        <v>55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H47" s="2"/>
      <c r="AI47" s="2"/>
      <c r="AJ47" s="2"/>
      <c r="AK47" s="9" t="s">
        <v>42</v>
      </c>
      <c r="BB47" s="1"/>
      <c r="BO47" s="22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</row>
    <row r="48" spans="1:226" s="3" customFormat="1" ht="18" customHeight="1">
      <c r="A48" s="1">
        <v>1</v>
      </c>
      <c r="B48" s="2">
        <v>138</v>
      </c>
      <c r="C48" s="2" t="s">
        <v>42</v>
      </c>
      <c r="D48" s="2">
        <f>FLOOR(SUM(H48)/10000,1)</f>
        <v>14</v>
      </c>
      <c r="E48" s="9" t="s">
        <v>45</v>
      </c>
      <c r="F48" s="3">
        <v>20110326</v>
      </c>
      <c r="G48" s="20">
        <v>19960811</v>
      </c>
      <c r="H48" s="20">
        <f>SUM(F48-G48)</f>
        <v>149515</v>
      </c>
      <c r="I48" s="2">
        <v>18</v>
      </c>
      <c r="J48" s="2">
        <v>10</v>
      </c>
      <c r="K48" s="2">
        <v>20</v>
      </c>
      <c r="L48" s="2">
        <v>16</v>
      </c>
      <c r="M48" s="2">
        <v>20</v>
      </c>
      <c r="N48" s="2">
        <v>20</v>
      </c>
      <c r="O48" s="2">
        <v>14</v>
      </c>
      <c r="P48" s="2">
        <v>14</v>
      </c>
      <c r="Q48" s="2">
        <v>20</v>
      </c>
      <c r="R48" s="2">
        <v>20</v>
      </c>
      <c r="S48" s="2">
        <f>SUM(I48:R48)</f>
        <v>172</v>
      </c>
      <c r="T48" s="2">
        <v>10</v>
      </c>
      <c r="U48" s="2">
        <v>8</v>
      </c>
      <c r="V48" s="2">
        <v>16</v>
      </c>
      <c r="W48" s="2">
        <v>10</v>
      </c>
      <c r="X48" s="2">
        <v>20</v>
      </c>
      <c r="Y48" s="2">
        <v>20</v>
      </c>
      <c r="Z48" s="2">
        <v>16</v>
      </c>
      <c r="AA48" s="2">
        <v>14</v>
      </c>
      <c r="AB48" s="2">
        <v>20</v>
      </c>
      <c r="AC48" s="2">
        <v>20</v>
      </c>
      <c r="AD48" s="2">
        <f>SUM(T48:AC48)</f>
        <v>154</v>
      </c>
      <c r="AH48" s="2">
        <v>138</v>
      </c>
      <c r="AI48" s="2" t="s">
        <v>44</v>
      </c>
      <c r="AJ48" s="2">
        <f>FLOOR(SUM(AN48)/10000,1)</f>
        <v>14</v>
      </c>
      <c r="AK48" s="9" t="s">
        <v>45</v>
      </c>
      <c r="AL48" s="3">
        <v>20110326</v>
      </c>
      <c r="AM48" s="20">
        <v>19960811</v>
      </c>
      <c r="AN48" s="20">
        <f>SUM(AL48-AM48)</f>
        <v>149515</v>
      </c>
      <c r="AO48" s="3">
        <v>18</v>
      </c>
      <c r="AP48" s="3">
        <v>8</v>
      </c>
      <c r="AQ48" s="3">
        <v>20</v>
      </c>
      <c r="AR48" s="3">
        <v>10</v>
      </c>
      <c r="AS48" s="3">
        <v>20</v>
      </c>
      <c r="AT48" s="3">
        <v>20</v>
      </c>
      <c r="AU48" s="3">
        <v>14</v>
      </c>
      <c r="AV48" s="3">
        <v>14</v>
      </c>
      <c r="AW48" s="3">
        <v>20</v>
      </c>
      <c r="AX48" s="3">
        <v>20</v>
      </c>
      <c r="AY48" s="3">
        <f>SUM(AO48:AX48)</f>
        <v>164</v>
      </c>
      <c r="AZ48" s="3">
        <v>16</v>
      </c>
      <c r="BA48" s="3">
        <v>10</v>
      </c>
      <c r="BB48" s="1">
        <v>20</v>
      </c>
      <c r="BC48" s="3">
        <v>20</v>
      </c>
      <c r="BD48" s="3">
        <v>20</v>
      </c>
      <c r="BE48" s="3">
        <v>20</v>
      </c>
      <c r="BF48" s="3">
        <v>10</v>
      </c>
      <c r="BG48" s="3">
        <v>16</v>
      </c>
      <c r="BH48" s="3">
        <v>20</v>
      </c>
      <c r="BI48" s="3">
        <v>20</v>
      </c>
      <c r="BJ48" s="3">
        <v>20</v>
      </c>
      <c r="BK48" s="3">
        <f>SUM(AY48)</f>
        <v>164</v>
      </c>
      <c r="BL48" s="3">
        <f>SUM(AD48)</f>
        <v>154</v>
      </c>
      <c r="BM48" s="3">
        <f>SUM(S48)</f>
        <v>172</v>
      </c>
      <c r="BN48" s="3">
        <f>SUM(BJ48:BM48)</f>
        <v>510</v>
      </c>
      <c r="BO48" s="22">
        <v>1</v>
      </c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</row>
    <row r="49" spans="1:226" s="3" customFormat="1" ht="18" customHeight="1">
      <c r="A49" s="1"/>
      <c r="B49" s="2"/>
      <c r="C49" s="2"/>
      <c r="D49" s="2"/>
      <c r="E49" s="9" t="s">
        <v>56</v>
      </c>
      <c r="G49" s="20"/>
      <c r="H49" s="2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H49" s="2"/>
      <c r="AI49" s="2"/>
      <c r="AJ49" s="2"/>
      <c r="AK49" s="9"/>
      <c r="AM49" s="20"/>
      <c r="AN49" s="20"/>
      <c r="BB49" s="1"/>
      <c r="BO49" s="22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</row>
    <row r="50" spans="1:226" s="3" customFormat="1" ht="18" customHeight="1">
      <c r="A50" s="1">
        <v>1</v>
      </c>
      <c r="B50" s="2">
        <v>929</v>
      </c>
      <c r="C50" s="2" t="s">
        <v>42</v>
      </c>
      <c r="D50" s="2">
        <f>FLOOR(SUM(H50)/10000,1)</f>
        <v>13</v>
      </c>
      <c r="E50" s="9" t="s">
        <v>43</v>
      </c>
      <c r="F50" s="3">
        <v>20110326</v>
      </c>
      <c r="G50" s="20">
        <v>19970421</v>
      </c>
      <c r="H50" s="20">
        <f>SUM(F50-G50)</f>
        <v>139905</v>
      </c>
      <c r="I50" s="2">
        <v>16</v>
      </c>
      <c r="J50" s="2">
        <v>18</v>
      </c>
      <c r="K50" s="2">
        <v>20</v>
      </c>
      <c r="L50" s="2">
        <v>20</v>
      </c>
      <c r="M50" s="2">
        <v>20</v>
      </c>
      <c r="N50" s="2">
        <v>20</v>
      </c>
      <c r="O50" s="2">
        <v>20</v>
      </c>
      <c r="P50" s="2">
        <v>16</v>
      </c>
      <c r="Q50" s="2">
        <v>20</v>
      </c>
      <c r="R50" s="2">
        <v>20</v>
      </c>
      <c r="S50" s="2">
        <f>SUM(I50:R50)</f>
        <v>190</v>
      </c>
      <c r="T50" s="2">
        <v>10</v>
      </c>
      <c r="U50" s="2">
        <v>16</v>
      </c>
      <c r="V50" s="2">
        <v>16</v>
      </c>
      <c r="W50" s="2">
        <v>20</v>
      </c>
      <c r="X50" s="2">
        <v>20</v>
      </c>
      <c r="Y50" s="2">
        <v>20</v>
      </c>
      <c r="Z50" s="2">
        <v>20</v>
      </c>
      <c r="AA50" s="2">
        <v>14</v>
      </c>
      <c r="AB50" s="2">
        <v>20</v>
      </c>
      <c r="AC50" s="2">
        <v>20</v>
      </c>
      <c r="AD50" s="2">
        <f>SUM(T50:AC50)</f>
        <v>176</v>
      </c>
      <c r="AH50" s="2">
        <v>929</v>
      </c>
      <c r="AI50" s="2" t="s">
        <v>42</v>
      </c>
      <c r="AJ50" s="2">
        <f>FLOOR(SUM(AN50)/10000,1)</f>
        <v>13</v>
      </c>
      <c r="AK50" s="9" t="s">
        <v>43</v>
      </c>
      <c r="AL50" s="3">
        <v>20110326</v>
      </c>
      <c r="AM50" s="20">
        <v>19970421</v>
      </c>
      <c r="AN50" s="20">
        <f>SUM(AL50-AM50)</f>
        <v>139905</v>
      </c>
      <c r="AO50" s="3">
        <v>18</v>
      </c>
      <c r="AP50" s="3">
        <v>16</v>
      </c>
      <c r="AQ50" s="3">
        <v>16</v>
      </c>
      <c r="AR50" s="3">
        <v>20</v>
      </c>
      <c r="AS50" s="3">
        <v>20</v>
      </c>
      <c r="AT50" s="3">
        <v>20</v>
      </c>
      <c r="AU50" s="3">
        <v>20</v>
      </c>
      <c r="AV50" s="3">
        <v>16</v>
      </c>
      <c r="AW50" s="3">
        <v>20</v>
      </c>
      <c r="AX50" s="3">
        <v>20</v>
      </c>
      <c r="AY50" s="3">
        <f>SUM(AO50:AX50)</f>
        <v>186</v>
      </c>
      <c r="AZ50" s="3">
        <v>16</v>
      </c>
      <c r="BA50" s="3">
        <v>16</v>
      </c>
      <c r="BB50" s="1">
        <v>18</v>
      </c>
      <c r="BC50" s="3">
        <v>20</v>
      </c>
      <c r="BD50" s="3">
        <v>20</v>
      </c>
      <c r="BE50" s="3">
        <v>20</v>
      </c>
      <c r="BF50" s="3">
        <v>20</v>
      </c>
      <c r="BG50" s="3">
        <v>20</v>
      </c>
      <c r="BH50" s="3">
        <v>20</v>
      </c>
      <c r="BI50" s="3">
        <v>20</v>
      </c>
      <c r="BJ50" s="3">
        <f>SUM(AZ50:BI50)</f>
        <v>190</v>
      </c>
      <c r="BK50" s="3">
        <f>SUM(AY50)</f>
        <v>186</v>
      </c>
      <c r="BL50" s="3">
        <f>SUM(AD50)</f>
        <v>176</v>
      </c>
      <c r="BM50" s="3">
        <f>SUM(S50)</f>
        <v>190</v>
      </c>
      <c r="BN50" s="3">
        <f>SUM(BJ50:BM50)</f>
        <v>742</v>
      </c>
      <c r="BO50" s="22">
        <v>1</v>
      </c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</row>
    <row r="51" spans="1:226" s="3" customFormat="1" ht="18" customHeight="1">
      <c r="A51" s="1">
        <v>1</v>
      </c>
      <c r="B51" s="2">
        <v>68</v>
      </c>
      <c r="C51" s="2" t="s">
        <v>2</v>
      </c>
      <c r="D51" s="2">
        <f>FLOOR(SUM(H51)/10000,1)</f>
        <v>12</v>
      </c>
      <c r="E51" s="9" t="s">
        <v>19</v>
      </c>
      <c r="F51" s="3">
        <v>20110326</v>
      </c>
      <c r="G51" s="3">
        <v>19990207</v>
      </c>
      <c r="H51" s="3">
        <f>SUM(F51-G51)</f>
        <v>120119</v>
      </c>
      <c r="I51" s="2">
        <v>10</v>
      </c>
      <c r="J51" s="2">
        <v>10</v>
      </c>
      <c r="K51" s="2">
        <v>16</v>
      </c>
      <c r="L51" s="2">
        <v>10</v>
      </c>
      <c r="M51" s="2">
        <v>20</v>
      </c>
      <c r="N51" s="2">
        <v>20</v>
      </c>
      <c r="O51" s="2">
        <v>10</v>
      </c>
      <c r="P51" s="2">
        <v>14</v>
      </c>
      <c r="Q51" s="2">
        <v>18</v>
      </c>
      <c r="R51" s="2">
        <v>18</v>
      </c>
      <c r="S51" s="2">
        <f>SUM(I51:R51)</f>
        <v>146</v>
      </c>
      <c r="T51" s="2">
        <v>10</v>
      </c>
      <c r="U51" s="2">
        <v>14</v>
      </c>
      <c r="V51" s="2">
        <v>18</v>
      </c>
      <c r="W51" s="2">
        <v>10</v>
      </c>
      <c r="X51" s="2">
        <v>20</v>
      </c>
      <c r="Y51" s="2">
        <v>20</v>
      </c>
      <c r="Z51" s="2">
        <v>20</v>
      </c>
      <c r="AA51" s="2">
        <v>10</v>
      </c>
      <c r="AB51" s="2">
        <v>18</v>
      </c>
      <c r="AC51" s="2">
        <v>18</v>
      </c>
      <c r="AD51" s="2">
        <f>SUM(T51:AC51)</f>
        <v>158</v>
      </c>
      <c r="AH51" s="2">
        <v>68</v>
      </c>
      <c r="AI51" s="2" t="s">
        <v>2</v>
      </c>
      <c r="AJ51" s="2">
        <f>FLOOR(SUM(AN51)/10000,1)</f>
        <v>12</v>
      </c>
      <c r="AK51" s="9" t="s">
        <v>19</v>
      </c>
      <c r="AL51" s="3">
        <v>20110326</v>
      </c>
      <c r="AM51" s="3">
        <v>19990207</v>
      </c>
      <c r="AN51" s="3">
        <f>SUM(AL51-AM51)</f>
        <v>120119</v>
      </c>
      <c r="AO51" s="3">
        <v>10</v>
      </c>
      <c r="AP51" s="3">
        <v>10</v>
      </c>
      <c r="AQ51" s="3">
        <v>14</v>
      </c>
      <c r="AR51" s="3">
        <v>14</v>
      </c>
      <c r="AS51" s="3">
        <v>20</v>
      </c>
      <c r="AT51" s="3">
        <v>20</v>
      </c>
      <c r="AU51" s="3">
        <v>14</v>
      </c>
      <c r="AV51" s="3">
        <v>14</v>
      </c>
      <c r="AW51" s="3">
        <v>18</v>
      </c>
      <c r="AX51" s="3">
        <v>18</v>
      </c>
      <c r="AY51" s="3">
        <f>SUM(AO51:AX51)</f>
        <v>152</v>
      </c>
      <c r="AZ51" s="3">
        <v>10</v>
      </c>
      <c r="BA51" s="3">
        <v>10</v>
      </c>
      <c r="BB51" s="1">
        <v>18</v>
      </c>
      <c r="BC51" s="3">
        <v>14</v>
      </c>
      <c r="BD51" s="3">
        <v>10</v>
      </c>
      <c r="BE51" s="3">
        <v>20</v>
      </c>
      <c r="BF51" s="3">
        <v>14</v>
      </c>
      <c r="BG51" s="3">
        <v>16</v>
      </c>
      <c r="BH51" s="3">
        <v>18</v>
      </c>
      <c r="BI51" s="3">
        <v>18</v>
      </c>
      <c r="BJ51" s="3">
        <f>SUM(AZ51:BI51)</f>
        <v>148</v>
      </c>
      <c r="BK51" s="3">
        <f>SUM(AY51)</f>
        <v>152</v>
      </c>
      <c r="BL51" s="3">
        <f>SUM(AD51)</f>
        <v>158</v>
      </c>
      <c r="BM51" s="3">
        <f>SUM(S51)</f>
        <v>146</v>
      </c>
      <c r="BN51" s="3">
        <f>SUM(BJ51:BM51)</f>
        <v>604</v>
      </c>
      <c r="BO51" s="22">
        <v>2</v>
      </c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</row>
    <row r="52" spans="1:226" s="3" customFormat="1" ht="18" customHeight="1">
      <c r="A52" s="1"/>
      <c r="B52" s="2"/>
      <c r="C52" s="2"/>
      <c r="D52" s="2"/>
      <c r="E52" s="9" t="s">
        <v>57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H52" s="2"/>
      <c r="AI52" s="2"/>
      <c r="AJ52" s="2"/>
      <c r="AK52" s="9"/>
      <c r="BB52" s="1"/>
      <c r="BO52" s="22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</row>
    <row r="53" spans="1:226" s="3" customFormat="1" ht="18" customHeight="1">
      <c r="A53" s="1">
        <v>1</v>
      </c>
      <c r="B53" s="2">
        <v>945</v>
      </c>
      <c r="C53" s="2" t="s">
        <v>0</v>
      </c>
      <c r="D53" s="2">
        <f>FLOOR(SUM(H53)/10000,1)</f>
        <v>13</v>
      </c>
      <c r="E53" s="9" t="s">
        <v>6</v>
      </c>
      <c r="F53" s="3">
        <v>20110326</v>
      </c>
      <c r="G53" s="3">
        <v>19971221</v>
      </c>
      <c r="H53" s="3">
        <f>SUM(F53-G53)</f>
        <v>139105</v>
      </c>
      <c r="I53" s="2">
        <v>18</v>
      </c>
      <c r="J53" s="2">
        <v>18</v>
      </c>
      <c r="K53" s="2">
        <v>20</v>
      </c>
      <c r="L53" s="2">
        <v>20</v>
      </c>
      <c r="M53" s="2">
        <v>20</v>
      </c>
      <c r="N53" s="2">
        <v>20</v>
      </c>
      <c r="O53" s="2">
        <v>20</v>
      </c>
      <c r="P53" s="2">
        <v>20</v>
      </c>
      <c r="Q53" s="2">
        <v>20</v>
      </c>
      <c r="R53" s="2">
        <v>20</v>
      </c>
      <c r="S53" s="2">
        <f>SUM(I53:R53)</f>
        <v>196</v>
      </c>
      <c r="T53" s="2">
        <v>10</v>
      </c>
      <c r="U53" s="2">
        <v>16</v>
      </c>
      <c r="V53" s="2">
        <v>20</v>
      </c>
      <c r="W53" s="2">
        <v>20</v>
      </c>
      <c r="X53" s="2">
        <v>20</v>
      </c>
      <c r="Y53" s="2">
        <v>20</v>
      </c>
      <c r="Z53" s="2">
        <v>20</v>
      </c>
      <c r="AA53" s="2">
        <v>20</v>
      </c>
      <c r="AB53" s="2">
        <v>20</v>
      </c>
      <c r="AC53" s="2">
        <v>20</v>
      </c>
      <c r="AD53" s="2">
        <f>SUM(T53:AC53)</f>
        <v>186</v>
      </c>
      <c r="AH53" s="2">
        <v>945</v>
      </c>
      <c r="AI53" s="2" t="s">
        <v>0</v>
      </c>
      <c r="AJ53" s="2">
        <f>FLOOR(SUM(AN53)/10000,1)</f>
        <v>13</v>
      </c>
      <c r="AK53" s="9" t="s">
        <v>6</v>
      </c>
      <c r="AL53" s="3">
        <v>20110326</v>
      </c>
      <c r="AM53" s="3">
        <v>19971221</v>
      </c>
      <c r="AN53" s="3">
        <f>SUM(AL53-AM53)</f>
        <v>139105</v>
      </c>
      <c r="AO53" s="3">
        <v>16</v>
      </c>
      <c r="AP53" s="3">
        <v>14</v>
      </c>
      <c r="AQ53" s="3">
        <v>20</v>
      </c>
      <c r="AR53" s="3">
        <v>20</v>
      </c>
      <c r="AS53" s="3">
        <v>20</v>
      </c>
      <c r="AT53" s="3">
        <v>20</v>
      </c>
      <c r="AU53" s="3">
        <v>20</v>
      </c>
      <c r="AV53" s="3">
        <v>20</v>
      </c>
      <c r="AW53" s="3">
        <v>20</v>
      </c>
      <c r="AX53" s="3">
        <v>20</v>
      </c>
      <c r="AY53" s="3">
        <f>SUM(AO53:AX53)</f>
        <v>190</v>
      </c>
      <c r="AZ53" s="3">
        <v>18</v>
      </c>
      <c r="BA53" s="3">
        <v>14</v>
      </c>
      <c r="BB53" s="1">
        <v>20</v>
      </c>
      <c r="BC53" s="3">
        <v>20</v>
      </c>
      <c r="BD53" s="3">
        <v>20</v>
      </c>
      <c r="BE53" s="3">
        <v>20</v>
      </c>
      <c r="BF53" s="3">
        <v>20</v>
      </c>
      <c r="BG53" s="3">
        <v>20</v>
      </c>
      <c r="BH53" s="3">
        <v>20</v>
      </c>
      <c r="BI53" s="3">
        <v>20</v>
      </c>
      <c r="BJ53" s="3">
        <f>SUM(AZ53:BI53)</f>
        <v>192</v>
      </c>
      <c r="BK53" s="3">
        <f>SUM(AY53)</f>
        <v>190</v>
      </c>
      <c r="BL53" s="3">
        <f>SUM(AD53)</f>
        <v>186</v>
      </c>
      <c r="BM53" s="3">
        <f>SUM(S53)</f>
        <v>196</v>
      </c>
      <c r="BN53" s="3">
        <f>SUM(BJ53:BM53)</f>
        <v>764</v>
      </c>
      <c r="BO53" s="22">
        <v>1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</row>
    <row r="54" spans="1:226" s="3" customFormat="1" ht="18" customHeight="1">
      <c r="A54" s="1">
        <v>1</v>
      </c>
      <c r="B54" s="2">
        <v>46</v>
      </c>
      <c r="C54" s="2" t="s">
        <v>0</v>
      </c>
      <c r="D54" s="2">
        <f>FLOOR(SUM(H54)/10000,1)</f>
        <v>13</v>
      </c>
      <c r="E54" s="9" t="s">
        <v>15</v>
      </c>
      <c r="F54" s="3">
        <v>20110326</v>
      </c>
      <c r="G54" s="3">
        <v>19970715</v>
      </c>
      <c r="H54" s="3">
        <f>SUM(F54-G54)</f>
        <v>139611</v>
      </c>
      <c r="I54" s="2">
        <v>14</v>
      </c>
      <c r="J54" s="2">
        <v>10</v>
      </c>
      <c r="K54" s="2">
        <v>16</v>
      </c>
      <c r="L54" s="2">
        <v>10</v>
      </c>
      <c r="M54" s="2">
        <v>20</v>
      </c>
      <c r="N54" s="2">
        <v>20</v>
      </c>
      <c r="O54" s="2">
        <v>10</v>
      </c>
      <c r="P54" s="2">
        <v>10</v>
      </c>
      <c r="Q54" s="2">
        <v>18</v>
      </c>
      <c r="R54" s="2">
        <v>18</v>
      </c>
      <c r="S54" s="2">
        <f>SUM(I54:R54)</f>
        <v>146</v>
      </c>
      <c r="T54" s="2">
        <v>10</v>
      </c>
      <c r="U54" s="2">
        <v>8</v>
      </c>
      <c r="V54" s="2">
        <v>16</v>
      </c>
      <c r="W54" s="2">
        <v>10</v>
      </c>
      <c r="X54" s="2">
        <v>20</v>
      </c>
      <c r="Y54" s="2">
        <v>20</v>
      </c>
      <c r="Z54" s="2">
        <v>14</v>
      </c>
      <c r="AA54" s="2">
        <v>14</v>
      </c>
      <c r="AB54" s="2">
        <v>18</v>
      </c>
      <c r="AC54" s="2">
        <v>18</v>
      </c>
      <c r="AD54" s="2">
        <f>SUM(T54:AC54)</f>
        <v>148</v>
      </c>
      <c r="AH54" s="2">
        <v>46</v>
      </c>
      <c r="AI54" s="2" t="s">
        <v>0</v>
      </c>
      <c r="AJ54" s="2">
        <f>FLOOR(SUM(AN54)/10000,1)</f>
        <v>13</v>
      </c>
      <c r="AK54" s="9" t="s">
        <v>15</v>
      </c>
      <c r="AL54" s="3">
        <v>20110326</v>
      </c>
      <c r="AM54" s="3">
        <v>19970715</v>
      </c>
      <c r="AN54" s="3">
        <f>SUM(AL54-AM54)</f>
        <v>139611</v>
      </c>
      <c r="AO54" s="3">
        <v>10</v>
      </c>
      <c r="AP54" s="3">
        <v>8</v>
      </c>
      <c r="AQ54" s="3">
        <v>16</v>
      </c>
      <c r="AR54" s="3">
        <v>18</v>
      </c>
      <c r="AS54" s="3">
        <v>20</v>
      </c>
      <c r="AT54" s="3">
        <v>20</v>
      </c>
      <c r="AU54" s="3">
        <v>14</v>
      </c>
      <c r="AV54" s="3">
        <v>14</v>
      </c>
      <c r="AW54" s="3">
        <v>18</v>
      </c>
      <c r="AX54" s="3">
        <v>18</v>
      </c>
      <c r="AY54" s="3">
        <f>SUM(AO54:AX54)</f>
        <v>156</v>
      </c>
      <c r="AZ54" s="3">
        <v>10</v>
      </c>
      <c r="BA54" s="3">
        <v>8</v>
      </c>
      <c r="BB54" s="1">
        <v>14</v>
      </c>
      <c r="BC54" s="3">
        <v>20</v>
      </c>
      <c r="BD54" s="3">
        <v>20</v>
      </c>
      <c r="BE54" s="3">
        <v>20</v>
      </c>
      <c r="BF54" s="3">
        <v>10</v>
      </c>
      <c r="BG54" s="3">
        <v>14</v>
      </c>
      <c r="BH54" s="3">
        <v>18</v>
      </c>
      <c r="BI54" s="3">
        <v>18</v>
      </c>
      <c r="BJ54" s="3">
        <f>SUM(AZ54:BI54)</f>
        <v>152</v>
      </c>
      <c r="BK54" s="3">
        <f>SUM(AY54)</f>
        <v>156</v>
      </c>
      <c r="BL54" s="3">
        <f>SUM(AD54)</f>
        <v>148</v>
      </c>
      <c r="BM54" s="3">
        <f>SUM(S54)</f>
        <v>146</v>
      </c>
      <c r="BN54" s="3">
        <f>SUM(BJ54:BM54)</f>
        <v>602</v>
      </c>
      <c r="BO54" s="22">
        <v>2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</row>
    <row r="55" spans="1:226" s="14" customFormat="1" ht="18" customHeight="1">
      <c r="A55" s="11"/>
      <c r="B55" s="13"/>
      <c r="C55" s="13"/>
      <c r="D55" s="13"/>
      <c r="E55" s="19" t="s">
        <v>59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  <c r="AH55" s="13"/>
      <c r="AI55" s="13"/>
      <c r="AJ55" s="13"/>
      <c r="AK55" s="19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6"/>
      <c r="BK55" s="16"/>
      <c r="BL55" s="16"/>
      <c r="BM55" s="8"/>
      <c r="BN55" s="8"/>
      <c r="BO55" s="22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</row>
    <row r="56" spans="1:226" s="3" customFormat="1" ht="18" customHeight="1">
      <c r="A56" s="1">
        <v>1</v>
      </c>
      <c r="B56" s="2">
        <v>25</v>
      </c>
      <c r="C56" s="2" t="s">
        <v>1</v>
      </c>
      <c r="D56" s="2">
        <f>FLOOR(SUM(H56)/10000,1)</f>
        <v>51</v>
      </c>
      <c r="E56" s="9" t="s">
        <v>10</v>
      </c>
      <c r="F56" s="3">
        <v>20110326</v>
      </c>
      <c r="G56" s="3">
        <v>19600125</v>
      </c>
      <c r="H56" s="3">
        <f>SUM(F56-G56)</f>
        <v>510201</v>
      </c>
      <c r="I56" s="2">
        <v>20</v>
      </c>
      <c r="J56" s="2">
        <v>10</v>
      </c>
      <c r="K56" s="2">
        <v>18</v>
      </c>
      <c r="L56" s="2">
        <v>20</v>
      </c>
      <c r="M56" s="2">
        <v>20</v>
      </c>
      <c r="N56" s="2">
        <v>20</v>
      </c>
      <c r="O56" s="2">
        <v>20</v>
      </c>
      <c r="P56" s="2">
        <v>18</v>
      </c>
      <c r="Q56" s="2">
        <v>20</v>
      </c>
      <c r="R56" s="2">
        <v>20</v>
      </c>
      <c r="S56" s="2">
        <f>SUM(I56:R56)</f>
        <v>186</v>
      </c>
      <c r="T56" s="2">
        <v>20</v>
      </c>
      <c r="U56" s="2">
        <v>8</v>
      </c>
      <c r="V56" s="2">
        <v>20</v>
      </c>
      <c r="W56" s="2">
        <v>20</v>
      </c>
      <c r="X56" s="2">
        <v>20</v>
      </c>
      <c r="Y56" s="2">
        <v>20</v>
      </c>
      <c r="Z56" s="2">
        <v>10</v>
      </c>
      <c r="AA56" s="2">
        <v>20</v>
      </c>
      <c r="AB56" s="2">
        <v>20</v>
      </c>
      <c r="AC56" s="2">
        <v>20</v>
      </c>
      <c r="AD56" s="2">
        <f>SUM(T56:AC56)</f>
        <v>178</v>
      </c>
      <c r="AH56" s="2">
        <v>25</v>
      </c>
      <c r="AI56" s="2" t="s">
        <v>1</v>
      </c>
      <c r="AJ56" s="2">
        <f>FLOOR(SUM(AN56)/10000,1)</f>
        <v>51</v>
      </c>
      <c r="AK56" s="9" t="s">
        <v>10</v>
      </c>
      <c r="AL56" s="3">
        <v>20110326</v>
      </c>
      <c r="AM56" s="3">
        <v>19600125</v>
      </c>
      <c r="AN56" s="3">
        <f>SUM(AL56-AM56)</f>
        <v>510201</v>
      </c>
      <c r="AO56" s="3">
        <v>20</v>
      </c>
      <c r="AP56" s="3">
        <v>10</v>
      </c>
      <c r="AQ56" s="3">
        <v>16</v>
      </c>
      <c r="AR56" s="3">
        <v>20</v>
      </c>
      <c r="AS56" s="3">
        <v>20</v>
      </c>
      <c r="AT56" s="3">
        <v>20</v>
      </c>
      <c r="AU56" s="3">
        <v>20</v>
      </c>
      <c r="AV56" s="3">
        <v>20</v>
      </c>
      <c r="AW56" s="3">
        <v>20</v>
      </c>
      <c r="AX56" s="3">
        <v>20</v>
      </c>
      <c r="AY56" s="3">
        <f>SUM(AO56:AX56)</f>
        <v>186</v>
      </c>
      <c r="AZ56" s="3">
        <v>20</v>
      </c>
      <c r="BA56" s="3">
        <v>10</v>
      </c>
      <c r="BB56" s="1">
        <v>20</v>
      </c>
      <c r="BC56" s="1">
        <v>20</v>
      </c>
      <c r="BD56" s="1">
        <v>20</v>
      </c>
      <c r="BE56" s="1">
        <v>20</v>
      </c>
      <c r="BF56" s="1">
        <v>20</v>
      </c>
      <c r="BG56" s="1">
        <v>20</v>
      </c>
      <c r="BH56" s="1">
        <v>20</v>
      </c>
      <c r="BI56" s="1">
        <v>20</v>
      </c>
      <c r="BJ56" s="3">
        <f>SUM(AZ56:BI56)</f>
        <v>190</v>
      </c>
      <c r="BK56" s="3">
        <f>SUM(AY56)</f>
        <v>186</v>
      </c>
      <c r="BL56" s="3">
        <f>SUM(AD56)</f>
        <v>178</v>
      </c>
      <c r="BM56" s="3">
        <f>SUM(S56)</f>
        <v>186</v>
      </c>
      <c r="BN56" s="3">
        <f>SUM(BJ56:BM56)</f>
        <v>740</v>
      </c>
      <c r="BO56" s="22">
        <v>1</v>
      </c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</row>
    <row r="57" spans="1:226" s="3" customFormat="1" ht="18" customHeight="1">
      <c r="A57" s="1"/>
      <c r="B57" s="2"/>
      <c r="C57" s="2"/>
      <c r="D57" s="2"/>
      <c r="E57" s="9" t="s">
        <v>58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H57" s="2"/>
      <c r="AI57" s="2"/>
      <c r="AJ57" s="2"/>
      <c r="AK57" s="9"/>
      <c r="BB57" s="1"/>
      <c r="BO57" s="22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</row>
    <row r="58" spans="1:226" s="3" customFormat="1" ht="18" customHeight="1">
      <c r="A58" s="1">
        <v>1</v>
      </c>
      <c r="B58" s="2">
        <v>95</v>
      </c>
      <c r="C58" s="2" t="s">
        <v>0</v>
      </c>
      <c r="D58" s="2">
        <f>FLOOR(SUM(H58)/10000,1)</f>
        <v>16</v>
      </c>
      <c r="E58" s="9" t="s">
        <v>23</v>
      </c>
      <c r="F58" s="3">
        <v>20110326</v>
      </c>
      <c r="G58" s="3">
        <v>19960615</v>
      </c>
      <c r="H58" s="3">
        <f>SUM(F58-G58)+20000</f>
        <v>169711</v>
      </c>
      <c r="I58" s="2">
        <v>20</v>
      </c>
      <c r="J58" s="2">
        <v>18</v>
      </c>
      <c r="K58" s="2">
        <v>20</v>
      </c>
      <c r="L58" s="2">
        <v>20</v>
      </c>
      <c r="M58" s="2">
        <v>20</v>
      </c>
      <c r="N58" s="2">
        <v>20</v>
      </c>
      <c r="O58" s="2">
        <v>20</v>
      </c>
      <c r="P58" s="2">
        <v>20</v>
      </c>
      <c r="Q58" s="2">
        <v>20</v>
      </c>
      <c r="R58" s="2">
        <v>14</v>
      </c>
      <c r="S58" s="2">
        <f>SUM(I58:R58)</f>
        <v>192</v>
      </c>
      <c r="T58" s="2">
        <v>20</v>
      </c>
      <c r="U58" s="2">
        <v>18</v>
      </c>
      <c r="V58" s="2">
        <v>18</v>
      </c>
      <c r="W58" s="2">
        <v>20</v>
      </c>
      <c r="X58" s="2">
        <v>20</v>
      </c>
      <c r="Y58" s="2">
        <v>20</v>
      </c>
      <c r="Z58" s="2">
        <v>20</v>
      </c>
      <c r="AA58" s="2">
        <v>20</v>
      </c>
      <c r="AB58" s="2">
        <v>20</v>
      </c>
      <c r="AC58" s="2">
        <v>16</v>
      </c>
      <c r="AD58" s="2">
        <f>SUM(T58:AC58)</f>
        <v>192</v>
      </c>
      <c r="AH58" s="2">
        <v>95</v>
      </c>
      <c r="AI58" s="2" t="s">
        <v>0</v>
      </c>
      <c r="AJ58" s="2">
        <f>FLOOR(SUM(AN58)/10000,1)</f>
        <v>14</v>
      </c>
      <c r="AK58" s="9" t="s">
        <v>23</v>
      </c>
      <c r="AL58" s="3">
        <v>20110326</v>
      </c>
      <c r="AM58" s="3">
        <v>19960615</v>
      </c>
      <c r="AN58" s="3">
        <f>SUM(AL58-AM58)</f>
        <v>149711</v>
      </c>
      <c r="AO58" s="3">
        <v>20</v>
      </c>
      <c r="AP58" s="3">
        <v>18</v>
      </c>
      <c r="AQ58" s="3">
        <v>20</v>
      </c>
      <c r="AR58" s="3">
        <v>20</v>
      </c>
      <c r="AS58" s="3">
        <v>20</v>
      </c>
      <c r="AT58" s="3">
        <v>20</v>
      </c>
      <c r="AU58" s="3">
        <v>20</v>
      </c>
      <c r="AV58" s="3">
        <v>20</v>
      </c>
      <c r="AW58" s="3">
        <v>18</v>
      </c>
      <c r="AX58" s="3">
        <v>14</v>
      </c>
      <c r="AY58" s="3">
        <f>SUM(AO58:AX58)</f>
        <v>190</v>
      </c>
      <c r="AZ58" s="3">
        <v>20</v>
      </c>
      <c r="BA58" s="3">
        <v>18</v>
      </c>
      <c r="BB58" s="1">
        <v>20</v>
      </c>
      <c r="BC58" s="1">
        <v>20</v>
      </c>
      <c r="BD58" s="1">
        <v>20</v>
      </c>
      <c r="BE58" s="1">
        <v>20</v>
      </c>
      <c r="BF58" s="1">
        <v>20</v>
      </c>
      <c r="BG58" s="1">
        <v>20</v>
      </c>
      <c r="BH58" s="1">
        <v>20</v>
      </c>
      <c r="BI58" s="3">
        <v>14</v>
      </c>
      <c r="BJ58" s="3">
        <f>SUM(AZ58:BI58)</f>
        <v>192</v>
      </c>
      <c r="BK58" s="3">
        <f>SUM(AY58)</f>
        <v>190</v>
      </c>
      <c r="BL58" s="3">
        <f>SUM(AD58)</f>
        <v>192</v>
      </c>
      <c r="BM58" s="3">
        <f>SUM(S58)</f>
        <v>192</v>
      </c>
      <c r="BN58" s="3">
        <f>SUM(BJ58:BM58)</f>
        <v>766</v>
      </c>
      <c r="BO58" s="22">
        <v>1</v>
      </c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</row>
    <row r="59" spans="1:226" s="3" customFormat="1" ht="18" customHeight="1">
      <c r="A59" s="1">
        <v>1</v>
      </c>
      <c r="B59" s="2">
        <v>81</v>
      </c>
      <c r="C59" s="2" t="s">
        <v>0</v>
      </c>
      <c r="D59" s="2">
        <f>FLOOR(SUM(H59)/10000,1)</f>
        <v>22</v>
      </c>
      <c r="E59" s="9" t="s">
        <v>22</v>
      </c>
      <c r="F59" s="3">
        <v>20110326</v>
      </c>
      <c r="G59" s="3">
        <v>19880729</v>
      </c>
      <c r="H59" s="3">
        <f>SUM(F59-G59)</f>
        <v>229597</v>
      </c>
      <c r="I59" s="2">
        <v>20</v>
      </c>
      <c r="J59" s="2">
        <v>18</v>
      </c>
      <c r="K59" s="2">
        <v>18</v>
      </c>
      <c r="L59" s="2">
        <v>20</v>
      </c>
      <c r="M59" s="2">
        <v>20</v>
      </c>
      <c r="N59" s="2">
        <v>20</v>
      </c>
      <c r="O59" s="2">
        <v>20</v>
      </c>
      <c r="P59" s="2">
        <v>14</v>
      </c>
      <c r="Q59" s="2">
        <v>18</v>
      </c>
      <c r="R59" s="2">
        <v>18</v>
      </c>
      <c r="S59" s="2">
        <f>SUM(I59:R59)</f>
        <v>186</v>
      </c>
      <c r="T59" s="2">
        <v>20</v>
      </c>
      <c r="U59" s="2">
        <v>18</v>
      </c>
      <c r="V59" s="2">
        <v>20</v>
      </c>
      <c r="W59" s="2">
        <v>20</v>
      </c>
      <c r="X59" s="2">
        <v>20</v>
      </c>
      <c r="Y59" s="2">
        <v>20</v>
      </c>
      <c r="Z59" s="2">
        <v>20</v>
      </c>
      <c r="AA59" s="2">
        <v>20</v>
      </c>
      <c r="AB59" s="2">
        <v>18</v>
      </c>
      <c r="AC59" s="2">
        <v>18</v>
      </c>
      <c r="AD59" s="2">
        <f>SUM(T59:AC59)</f>
        <v>194</v>
      </c>
      <c r="AH59" s="2">
        <v>81</v>
      </c>
      <c r="AI59" s="2" t="s">
        <v>0</v>
      </c>
      <c r="AJ59" s="2">
        <f>FLOOR(SUM(AN59)/10000,1)</f>
        <v>22</v>
      </c>
      <c r="AK59" s="9" t="s">
        <v>22</v>
      </c>
      <c r="AL59" s="3">
        <v>20110326</v>
      </c>
      <c r="AM59" s="3">
        <v>19880729</v>
      </c>
      <c r="AN59" s="3">
        <f>SUM(AL59-AM59)</f>
        <v>229597</v>
      </c>
      <c r="AO59" s="3">
        <v>18</v>
      </c>
      <c r="AP59" s="3">
        <v>18</v>
      </c>
      <c r="AQ59" s="3">
        <v>16</v>
      </c>
      <c r="AR59" s="3">
        <v>18</v>
      </c>
      <c r="AS59" s="3">
        <v>20</v>
      </c>
      <c r="AT59" s="3">
        <v>20</v>
      </c>
      <c r="AU59" s="3">
        <v>20</v>
      </c>
      <c r="AV59" s="3">
        <v>20</v>
      </c>
      <c r="AW59" s="3">
        <v>20</v>
      </c>
      <c r="AX59" s="3">
        <v>20</v>
      </c>
      <c r="AY59" s="3">
        <f>SUM(AO59:AX59)</f>
        <v>190</v>
      </c>
      <c r="AZ59" s="3">
        <v>20</v>
      </c>
      <c r="BA59" s="3">
        <v>18</v>
      </c>
      <c r="BB59" s="1">
        <v>18</v>
      </c>
      <c r="BC59" s="3">
        <v>16</v>
      </c>
      <c r="BD59" s="3">
        <v>20</v>
      </c>
      <c r="BE59" s="3">
        <v>20</v>
      </c>
      <c r="BF59" s="3">
        <v>20</v>
      </c>
      <c r="BG59" s="3">
        <v>14</v>
      </c>
      <c r="BH59" s="3">
        <v>18</v>
      </c>
      <c r="BI59" s="3">
        <v>20</v>
      </c>
      <c r="BJ59" s="3">
        <f>SUM(AZ59:BI59)</f>
        <v>184</v>
      </c>
      <c r="BK59" s="3">
        <f>SUM(AY59)</f>
        <v>190</v>
      </c>
      <c r="BL59" s="3">
        <f>SUM(AD59)</f>
        <v>194</v>
      </c>
      <c r="BM59" s="3">
        <f>SUM(S59)</f>
        <v>186</v>
      </c>
      <c r="BN59" s="3">
        <f>SUM(BJ59:BM59)</f>
        <v>754</v>
      </c>
      <c r="BO59" s="22">
        <v>2</v>
      </c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</row>
    <row r="60" spans="1:226" s="3" customFormat="1" ht="18" customHeight="1">
      <c r="A60" s="1">
        <v>1</v>
      </c>
      <c r="B60" s="2">
        <v>736</v>
      </c>
      <c r="C60" s="2" t="s">
        <v>0</v>
      </c>
      <c r="D60" s="2">
        <f>FLOOR(SUM(H60)/10000,1)</f>
        <v>16</v>
      </c>
      <c r="E60" s="9" t="s">
        <v>8</v>
      </c>
      <c r="F60" s="3">
        <v>20110326</v>
      </c>
      <c r="G60" s="3">
        <v>19940408</v>
      </c>
      <c r="H60" s="3">
        <f>SUM(F60-G60)</f>
        <v>169918</v>
      </c>
      <c r="I60" s="2">
        <v>18</v>
      </c>
      <c r="J60" s="2">
        <v>18</v>
      </c>
      <c r="K60" s="2">
        <v>14</v>
      </c>
      <c r="L60" s="2">
        <v>10</v>
      </c>
      <c r="M60" s="2">
        <v>20</v>
      </c>
      <c r="N60" s="2">
        <v>20</v>
      </c>
      <c r="O60" s="2">
        <v>20</v>
      </c>
      <c r="P60" s="2">
        <v>20</v>
      </c>
      <c r="Q60" s="2">
        <v>14</v>
      </c>
      <c r="R60" s="2">
        <v>16</v>
      </c>
      <c r="S60" s="2">
        <f>SUM(I60:R60)</f>
        <v>170</v>
      </c>
      <c r="T60" s="2">
        <v>10</v>
      </c>
      <c r="U60" s="2">
        <v>18</v>
      </c>
      <c r="V60" s="2">
        <v>14</v>
      </c>
      <c r="W60" s="2">
        <v>18</v>
      </c>
      <c r="X60" s="2">
        <v>20</v>
      </c>
      <c r="Y60" s="2">
        <v>20</v>
      </c>
      <c r="Z60" s="2">
        <v>20</v>
      </c>
      <c r="AA60" s="2">
        <v>20</v>
      </c>
      <c r="AB60" s="2">
        <v>14</v>
      </c>
      <c r="AC60" s="2">
        <v>20</v>
      </c>
      <c r="AD60" s="2">
        <f>SUM(T60:AC60)</f>
        <v>174</v>
      </c>
      <c r="AH60" s="2">
        <v>736</v>
      </c>
      <c r="AI60" s="2" t="s">
        <v>0</v>
      </c>
      <c r="AJ60" s="2">
        <f>FLOOR(SUM(AN60)/10000,1)</f>
        <v>16</v>
      </c>
      <c r="AK60" s="9" t="s">
        <v>8</v>
      </c>
      <c r="AL60" s="3">
        <v>20110326</v>
      </c>
      <c r="AM60" s="3">
        <v>19940408</v>
      </c>
      <c r="AN60" s="3">
        <f>SUM(AL60-AM60)</f>
        <v>169918</v>
      </c>
      <c r="AO60" s="3">
        <v>16</v>
      </c>
      <c r="AP60" s="3">
        <v>18</v>
      </c>
      <c r="AQ60" s="3">
        <v>18</v>
      </c>
      <c r="AR60" s="3">
        <v>16</v>
      </c>
      <c r="AS60" s="3">
        <v>20</v>
      </c>
      <c r="AT60" s="3">
        <v>20</v>
      </c>
      <c r="AU60" s="3">
        <v>20</v>
      </c>
      <c r="AV60" s="3">
        <v>20</v>
      </c>
      <c r="AW60" s="3">
        <v>14</v>
      </c>
      <c r="AX60" s="3">
        <v>16</v>
      </c>
      <c r="AY60" s="3">
        <f>SUM(AO60:AX60)</f>
        <v>178</v>
      </c>
      <c r="AZ60" s="3">
        <v>16</v>
      </c>
      <c r="BA60" s="3">
        <v>18</v>
      </c>
      <c r="BB60" s="1">
        <v>20</v>
      </c>
      <c r="BC60" s="1">
        <v>20</v>
      </c>
      <c r="BD60" s="1">
        <v>20</v>
      </c>
      <c r="BE60" s="1">
        <v>20</v>
      </c>
      <c r="BF60" s="1">
        <v>20</v>
      </c>
      <c r="BG60" s="1">
        <v>20</v>
      </c>
      <c r="BH60" s="3">
        <v>14</v>
      </c>
      <c r="BI60" s="3">
        <v>18</v>
      </c>
      <c r="BJ60" s="3">
        <f>SUM(AZ60:BI60)</f>
        <v>186</v>
      </c>
      <c r="BK60" s="3">
        <f>SUM(AY60)</f>
        <v>178</v>
      </c>
      <c r="BL60" s="3">
        <f>SUM(AD60)</f>
        <v>174</v>
      </c>
      <c r="BM60" s="3">
        <f>SUM(S60)</f>
        <v>170</v>
      </c>
      <c r="BN60" s="3">
        <f>SUM(BJ60:BM60)</f>
        <v>708</v>
      </c>
      <c r="BO60" s="22">
        <v>3</v>
      </c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</row>
    <row r="61" spans="1:226" s="3" customFormat="1" ht="18" customHeight="1">
      <c r="A61" s="1">
        <v>1</v>
      </c>
      <c r="B61" s="2">
        <v>65</v>
      </c>
      <c r="C61" s="2" t="s">
        <v>0</v>
      </c>
      <c r="D61" s="2">
        <f>FLOOR(SUM(H61)/10000,1)</f>
        <v>16</v>
      </c>
      <c r="E61" s="9" t="s">
        <v>18</v>
      </c>
      <c r="F61" s="3">
        <v>20110326</v>
      </c>
      <c r="G61" s="3">
        <v>19940509</v>
      </c>
      <c r="H61" s="3">
        <f>SUM(F61-G61)</f>
        <v>169817</v>
      </c>
      <c r="I61" s="2">
        <v>10</v>
      </c>
      <c r="J61" s="2">
        <v>18</v>
      </c>
      <c r="K61" s="2">
        <v>18</v>
      </c>
      <c r="L61" s="2">
        <v>20</v>
      </c>
      <c r="M61" s="2">
        <v>20</v>
      </c>
      <c r="N61" s="2">
        <v>20</v>
      </c>
      <c r="O61" s="2">
        <v>20</v>
      </c>
      <c r="P61" s="2">
        <v>14</v>
      </c>
      <c r="Q61" s="2">
        <v>16</v>
      </c>
      <c r="R61" s="2">
        <v>20</v>
      </c>
      <c r="S61" s="2">
        <f>SUM(I61:R61)</f>
        <v>176</v>
      </c>
      <c r="T61" s="2">
        <v>10</v>
      </c>
      <c r="U61" s="2">
        <v>18</v>
      </c>
      <c r="V61" s="2">
        <v>14</v>
      </c>
      <c r="W61" s="2">
        <v>16</v>
      </c>
      <c r="X61" s="2">
        <v>20</v>
      </c>
      <c r="Y61" s="2">
        <v>20</v>
      </c>
      <c r="Z61" s="2">
        <v>20</v>
      </c>
      <c r="AA61" s="2">
        <v>18</v>
      </c>
      <c r="AB61" s="2">
        <v>16</v>
      </c>
      <c r="AC61" s="2">
        <v>20</v>
      </c>
      <c r="AD61" s="2">
        <f>SUM(T61:AC61)</f>
        <v>172</v>
      </c>
      <c r="AH61" s="2">
        <v>65</v>
      </c>
      <c r="AI61" s="2" t="s">
        <v>0</v>
      </c>
      <c r="AJ61" s="2">
        <f>FLOOR(SUM(AN61)/10000,1)</f>
        <v>16</v>
      </c>
      <c r="AK61" s="9" t="s">
        <v>18</v>
      </c>
      <c r="AL61" s="3">
        <v>20110326</v>
      </c>
      <c r="AM61" s="3">
        <v>19940509</v>
      </c>
      <c r="AN61" s="3">
        <f>SUM(AL61-AM61)</f>
        <v>169817</v>
      </c>
      <c r="AO61" s="3">
        <v>10</v>
      </c>
      <c r="AP61" s="3">
        <v>16</v>
      </c>
      <c r="AQ61" s="3">
        <v>20</v>
      </c>
      <c r="AR61" s="3">
        <v>18</v>
      </c>
      <c r="AS61" s="3">
        <v>20</v>
      </c>
      <c r="AT61" s="3">
        <v>20</v>
      </c>
      <c r="AU61" s="3">
        <v>20</v>
      </c>
      <c r="AV61" s="3">
        <v>20</v>
      </c>
      <c r="AW61" s="3">
        <v>16</v>
      </c>
      <c r="AX61" s="3">
        <v>18</v>
      </c>
      <c r="AY61" s="3">
        <f>SUM(AO61:AX61)</f>
        <v>178</v>
      </c>
      <c r="AZ61" s="3">
        <v>10</v>
      </c>
      <c r="BA61" s="3">
        <v>18</v>
      </c>
      <c r="BB61" s="1">
        <v>18</v>
      </c>
      <c r="BC61" s="3">
        <v>20</v>
      </c>
      <c r="BD61" s="3">
        <v>20</v>
      </c>
      <c r="BE61" s="3">
        <v>20</v>
      </c>
      <c r="BF61" s="3">
        <v>20</v>
      </c>
      <c r="BG61" s="3">
        <v>18</v>
      </c>
      <c r="BH61" s="3">
        <v>16</v>
      </c>
      <c r="BI61" s="3">
        <v>16</v>
      </c>
      <c r="BJ61" s="3">
        <f>SUM(AZ61:BI61)</f>
        <v>176</v>
      </c>
      <c r="BK61" s="3">
        <f>SUM(AY61)</f>
        <v>178</v>
      </c>
      <c r="BL61" s="3">
        <f>SUM(AD61)</f>
        <v>172</v>
      </c>
      <c r="BM61" s="3">
        <f>SUM(S61)</f>
        <v>176</v>
      </c>
      <c r="BN61" s="3">
        <f>SUM(BJ61:BM61)</f>
        <v>702</v>
      </c>
      <c r="BO61" s="22">
        <v>4</v>
      </c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</row>
    <row r="62" spans="1:226" s="3" customFormat="1" ht="18" customHeight="1">
      <c r="A62" s="1">
        <v>1</v>
      </c>
      <c r="B62" s="2">
        <v>47</v>
      </c>
      <c r="C62" s="2" t="s">
        <v>0</v>
      </c>
      <c r="D62" s="2">
        <f>FLOOR(SUM(H62)/10000,1)</f>
        <v>15</v>
      </c>
      <c r="E62" s="9" t="s">
        <v>16</v>
      </c>
      <c r="F62" s="3">
        <v>20110326</v>
      </c>
      <c r="G62" s="3">
        <v>19951030</v>
      </c>
      <c r="H62" s="3">
        <f>SUM(F62-G62)</f>
        <v>159296</v>
      </c>
      <c r="I62" s="2">
        <v>14</v>
      </c>
      <c r="J62" s="2">
        <v>10</v>
      </c>
      <c r="K62" s="2">
        <v>16</v>
      </c>
      <c r="L62" s="2">
        <v>20</v>
      </c>
      <c r="M62" s="2">
        <v>10</v>
      </c>
      <c r="N62" s="2">
        <v>20</v>
      </c>
      <c r="O62" s="2">
        <v>10</v>
      </c>
      <c r="P62" s="2">
        <v>16</v>
      </c>
      <c r="Q62" s="2">
        <v>12</v>
      </c>
      <c r="R62" s="2">
        <v>12</v>
      </c>
      <c r="S62" s="2">
        <f>SUM(I62:R62)</f>
        <v>140</v>
      </c>
      <c r="T62" s="2">
        <v>10</v>
      </c>
      <c r="U62" s="2">
        <v>14</v>
      </c>
      <c r="V62" s="2">
        <v>14</v>
      </c>
      <c r="W62" s="2">
        <v>20</v>
      </c>
      <c r="X62" s="2">
        <v>20</v>
      </c>
      <c r="Y62" s="2">
        <v>20</v>
      </c>
      <c r="Z62" s="2">
        <v>10</v>
      </c>
      <c r="AA62" s="2">
        <v>18</v>
      </c>
      <c r="AB62" s="2">
        <v>12</v>
      </c>
      <c r="AC62" s="2">
        <v>14</v>
      </c>
      <c r="AD62" s="2">
        <f>SUM(T62:AC62)</f>
        <v>152</v>
      </c>
      <c r="AH62" s="2">
        <v>47</v>
      </c>
      <c r="AI62" s="2" t="s">
        <v>0</v>
      </c>
      <c r="AJ62" s="2">
        <f>FLOOR(SUM(AN62)/10000,1)</f>
        <v>15</v>
      </c>
      <c r="AK62" s="9" t="s">
        <v>16</v>
      </c>
      <c r="AL62" s="3">
        <v>20110326</v>
      </c>
      <c r="AM62" s="3">
        <v>19951030</v>
      </c>
      <c r="AN62" s="3">
        <f>SUM(AL62-AM62)</f>
        <v>159296</v>
      </c>
      <c r="AO62" s="3">
        <v>10</v>
      </c>
      <c r="AP62" s="3">
        <v>8</v>
      </c>
      <c r="AQ62" s="3">
        <v>14</v>
      </c>
      <c r="AR62" s="3">
        <v>10</v>
      </c>
      <c r="AS62" s="3">
        <v>20</v>
      </c>
      <c r="AT62" s="3">
        <v>20</v>
      </c>
      <c r="AU62" s="3">
        <v>10</v>
      </c>
      <c r="AV62" s="3">
        <v>16</v>
      </c>
      <c r="AW62" s="3">
        <v>12</v>
      </c>
      <c r="AX62" s="3">
        <v>12</v>
      </c>
      <c r="AY62" s="3">
        <f>SUM(AO62:AX62)</f>
        <v>132</v>
      </c>
      <c r="AZ62" s="3">
        <v>10</v>
      </c>
      <c r="BA62" s="3">
        <v>18</v>
      </c>
      <c r="BB62" s="1">
        <v>16</v>
      </c>
      <c r="BC62" s="3">
        <v>10</v>
      </c>
      <c r="BD62" s="3">
        <v>20</v>
      </c>
      <c r="BE62" s="3">
        <v>20</v>
      </c>
      <c r="BF62" s="3">
        <v>10</v>
      </c>
      <c r="BG62" s="3">
        <v>14</v>
      </c>
      <c r="BH62" s="3">
        <v>12</v>
      </c>
      <c r="BI62" s="3">
        <v>12</v>
      </c>
      <c r="BJ62" s="3">
        <f>SUM(AZ62:BI62)</f>
        <v>142</v>
      </c>
      <c r="BK62" s="3">
        <f>SUM(AY62)</f>
        <v>132</v>
      </c>
      <c r="BL62" s="3">
        <f>SUM(AD62)</f>
        <v>152</v>
      </c>
      <c r="BM62" s="3">
        <f>SUM(S62)</f>
        <v>140</v>
      </c>
      <c r="BN62" s="3">
        <f>SUM(BJ62:BM62)</f>
        <v>566</v>
      </c>
      <c r="BO62" s="22">
        <v>5</v>
      </c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</row>
    <row r="63" spans="1:226" s="14" customFormat="1" ht="20.25" customHeight="1">
      <c r="A63" s="11"/>
      <c r="B63" s="13"/>
      <c r="C63" s="13"/>
      <c r="D63" s="13"/>
      <c r="E63" s="19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3"/>
      <c r="AH63" s="13"/>
      <c r="AI63" s="13"/>
      <c r="AJ63" s="13"/>
      <c r="AK63" s="19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6"/>
      <c r="BK63" s="16"/>
      <c r="BL63" s="16"/>
      <c r="BM63" s="8"/>
      <c r="BN63" s="8"/>
      <c r="BO63" s="22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</row>
  </sheetData>
  <sheetProtection/>
  <printOptions gridLines="1"/>
  <pageMargins left="0" right="0" top="0" bottom="0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NFF</dc:creator>
  <cp:keywords/>
  <dc:description/>
  <cp:lastModifiedBy>Mark ter Haar</cp:lastModifiedBy>
  <cp:lastPrinted>2011-03-26T13:43:47Z</cp:lastPrinted>
  <dcterms:created xsi:type="dcterms:W3CDTF">2011-02-18T19:46:59Z</dcterms:created>
  <dcterms:modified xsi:type="dcterms:W3CDTF">2011-03-27T16:24:55Z</dcterms:modified>
  <cp:category/>
  <cp:version/>
  <cp:contentType/>
  <cp:contentStatus/>
</cp:coreProperties>
</file>